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1с" sheetId="9" r:id="rId9"/>
    <sheet name="3л2с" sheetId="10" r:id="rId10"/>
    <sheet name="Сп2л" sheetId="11" r:id="rId11"/>
    <sheet name="2л1с" sheetId="12" r:id="rId12"/>
    <sheet name="2л2с" sheetId="13" r:id="rId13"/>
    <sheet name="Сп1л" sheetId="14" r:id="rId14"/>
    <sheet name="1л1с" sheetId="15" r:id="rId15"/>
    <sheet name="1л2с" sheetId="16" r:id="rId16"/>
    <sheet name="Сл" sheetId="17" r:id="rId17"/>
    <sheet name="СпВл" sheetId="18" r:id="rId18"/>
    <sheet name="Вл1с" sheetId="19" r:id="rId19"/>
    <sheet name="Вл2с" sheetId="20" r:id="rId20"/>
    <sheet name="СпПл" sheetId="21" r:id="rId21"/>
    <sheet name="Пл1с" sheetId="22" r:id="rId22"/>
    <sheet name="Пл2с" sheetId="23" r:id="rId23"/>
    <sheet name="Пл3с" sheetId="24" r:id="rId24"/>
    <sheet name="Пл4с" sheetId="25" r:id="rId25"/>
  </sheets>
  <definedNames>
    <definedName name="_xlnm.Print_Area" localSheetId="14">'1л1с'!$A$1:$G$76</definedName>
    <definedName name="_xlnm.Print_Area" localSheetId="15">'1л2с'!$A$1:$K$76</definedName>
    <definedName name="_xlnm.Print_Area" localSheetId="11">'2л1с'!$A$1:$G$76</definedName>
    <definedName name="_xlnm.Print_Area" localSheetId="12">'2л2с'!$A$1:$K$76</definedName>
    <definedName name="_xlnm.Print_Area" localSheetId="8">'3л1с'!$A$1:$G$76</definedName>
    <definedName name="_xlnm.Print_Area" localSheetId="9">'3л2с'!$A$1:$K$76</definedName>
    <definedName name="_xlnm.Print_Area" localSheetId="6">'4л'!$A$1:$J$36</definedName>
    <definedName name="_xlnm.Print_Area" localSheetId="4">'5л'!$A$1:$J$36</definedName>
    <definedName name="_xlnm.Print_Area" localSheetId="2">'6л'!$A$1:$J$72</definedName>
    <definedName name="_xlnm.Print_Area" localSheetId="18">'Вл1с'!$A$1:$G$76</definedName>
    <definedName name="_xlnm.Print_Area" localSheetId="19">'Вл2с'!$A$1:$K$76</definedName>
    <definedName name="_xlnm.Print_Area" localSheetId="21">'Пл1с'!$A$1:$I$68</definedName>
    <definedName name="_xlnm.Print_Area" localSheetId="22">'Пл2с'!$A$1:$I$67</definedName>
    <definedName name="_xlnm.Print_Area" localSheetId="23">'Пл3с'!$A$1:$J$91</definedName>
    <definedName name="_xlnm.Print_Area" localSheetId="24">'Пл4с'!$A$1:$J$95</definedName>
    <definedName name="_xlnm.Print_Area" localSheetId="0">'Положение'!$A$1:$BG$83</definedName>
    <definedName name="_xlnm.Print_Area" localSheetId="16">'Сл'!$A$1:$AB$11</definedName>
    <definedName name="_xlnm.Print_Area" localSheetId="13">'Сп1л'!$A$1:$I$38</definedName>
    <definedName name="_xlnm.Print_Area" localSheetId="10">'Сп2л'!$A$1:$I$38</definedName>
    <definedName name="_xlnm.Print_Area" localSheetId="7">'Сп3л'!$A$1:$I$38</definedName>
    <definedName name="_xlnm.Print_Area" localSheetId="5">'Сп4л'!$A$1:$I$14</definedName>
    <definedName name="_xlnm.Print_Area" localSheetId="3">'Сп5л'!$A$1:$I$14</definedName>
    <definedName name="_xlnm.Print_Area" localSheetId="1">'Сп6л'!$A$1:$I$22</definedName>
    <definedName name="_xlnm.Print_Area" localSheetId="17">'СпВл'!$A$1:$I$38</definedName>
    <definedName name="_xlnm.Print_Area" localSheetId="20">'СпПл'!$A$1:$I$70</definedName>
  </definedNames>
  <calcPr fullCalcOnLoad="1"/>
</workbook>
</file>

<file path=xl/sharedStrings.xml><?xml version="1.0" encoding="utf-8"?>
<sst xmlns="http://schemas.openxmlformats.org/spreadsheetml/2006/main" count="1069" uniqueCount="220">
  <si>
    <t>Кубок Башкортостана 2011</t>
  </si>
  <si>
    <t>Турнир 6-й лиги Этапа Бесконечность</t>
  </si>
  <si>
    <t>Список в соответствии с рейтингом</t>
  </si>
  <si>
    <t>№</t>
  </si>
  <si>
    <t>Список согласно занятым местам</t>
  </si>
  <si>
    <t>Барышев Илья</t>
  </si>
  <si>
    <t>Патраев Борис</t>
  </si>
  <si>
    <t>Кулаков Олег</t>
  </si>
  <si>
    <t>Смирнов Станислав</t>
  </si>
  <si>
    <t>Хазиева Жасмина</t>
  </si>
  <si>
    <t>Фазылов Динар</t>
  </si>
  <si>
    <t>Горев Денис</t>
  </si>
  <si>
    <t>Илькаев Венеамин</t>
  </si>
  <si>
    <t>Юнусов Тимур</t>
  </si>
  <si>
    <t>Сахабутдинов Тимур</t>
  </si>
  <si>
    <t>Лайкам Савелий</t>
  </si>
  <si>
    <t>Антонов Федор</t>
  </si>
  <si>
    <t>Хисматуллин Данил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</si>
  <si>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</si>
  <si>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</si>
  <si>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</si>
  <si>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</si>
  <si>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</si>
  <si>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</si>
  <si>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</si>
  <si>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</si>
  <si>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</si>
  <si>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</si>
  <si>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</si>
  <si>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</si>
  <si>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</si>
  <si>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</si>
  <si>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</si>
  <si>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</si>
  <si>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</si>
  <si>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Этапа Бесконечность</t>
  </si>
  <si>
    <t>Хабибуллина Эльвина</t>
  </si>
  <si>
    <t>Бартенев Данил</t>
  </si>
  <si>
    <t>Мухетдинов Амир</t>
  </si>
  <si>
    <t>Шмейман Роман</t>
  </si>
  <si>
    <t>Можайко Владислав</t>
  </si>
  <si>
    <t>Давыдов Евгений</t>
  </si>
  <si>
    <t>Турнир 4-й лиги Этапа Бесконечность</t>
  </si>
  <si>
    <t>Гареев Денис</t>
  </si>
  <si>
    <t>Тимербулатов Раиль</t>
  </si>
  <si>
    <t>Искандаров Денис</t>
  </si>
  <si>
    <t>Турнир 3-й лиги Этапа Бесконечность</t>
  </si>
  <si>
    <t>Саяхов Радик</t>
  </si>
  <si>
    <t>Гилемханова Дина</t>
  </si>
  <si>
    <t>Торгашов Никита</t>
  </si>
  <si>
    <t>Зверс Виктория</t>
  </si>
  <si>
    <t>Запольских Алена</t>
  </si>
  <si>
    <t>Набиуллин Ильдар</t>
  </si>
  <si>
    <t>Савинов Леонид</t>
  </si>
  <si>
    <t>Турбовец Владислав</t>
  </si>
  <si>
    <t>Муллакильдина Регина</t>
  </si>
  <si>
    <t>Даць Владислав</t>
  </si>
  <si>
    <t>Чикреев Денис</t>
  </si>
  <si>
    <t>Аминев Марат</t>
  </si>
  <si>
    <t>Габдуллин Азат</t>
  </si>
  <si>
    <t>Антонян Ваге</t>
  </si>
  <si>
    <t>Смирнов Андрей</t>
  </si>
  <si>
    <t>Саитов Эмиль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</si>
  <si>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</si>
  <si>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</si>
  <si>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</si>
  <si>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</si>
  <si>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</si>
  <si>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</si>
  <si>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</si>
  <si>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</si>
  <si>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</si>
  <si>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</si>
  <si>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</si>
  <si>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</si>
  <si>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</si>
  <si>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</si>
  <si>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</si>
  <si>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</si>
  <si>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2-й лиги Этапа Бесконечность</t>
  </si>
  <si>
    <t>Хадимуллин Рустам</t>
  </si>
  <si>
    <t>Юнусов Степан</t>
  </si>
  <si>
    <t>Султанмуратов Ильдар</t>
  </si>
  <si>
    <t>Набиуллин Дамир</t>
  </si>
  <si>
    <t>Арсеньев Кирилл</t>
  </si>
  <si>
    <t>Маликов Ильдар</t>
  </si>
  <si>
    <t>Неудачин Александр</t>
  </si>
  <si>
    <t>Мусин Венер</t>
  </si>
  <si>
    <t>Омерова Александра</t>
  </si>
  <si>
    <t>Дядин Дмитрий</t>
  </si>
  <si>
    <t>Набиуллин Ильдус</t>
  </si>
  <si>
    <t>Мезенцева Марина</t>
  </si>
  <si>
    <t>Грошев Юрий</t>
  </si>
  <si>
    <t>Казыханов Вадим</t>
  </si>
  <si>
    <t>Матюшин Денис</t>
  </si>
  <si>
    <t>Равилов Руслан</t>
  </si>
  <si>
    <t>Зверс Марк</t>
  </si>
  <si>
    <t>Шуршин Андрей</t>
  </si>
  <si>
    <t>Басс Кирилл</t>
  </si>
  <si>
    <t>Мухутдинов Динар</t>
  </si>
  <si>
    <t>Юнусов Ринат</t>
  </si>
  <si>
    <t>Турнир 1-й лиги Этапа Бесконечность</t>
  </si>
  <si>
    <t>Коробко Павел</t>
  </si>
  <si>
    <t>Прокофьев Михаил</t>
  </si>
  <si>
    <t>Васильев Александр</t>
  </si>
  <si>
    <t>Аминев Ильдар</t>
  </si>
  <si>
    <t>Маневич Сергей</t>
  </si>
  <si>
    <t>Андрющенко Матвей</t>
  </si>
  <si>
    <t>Ларионов Дмитрий</t>
  </si>
  <si>
    <t>Грубов Виталий</t>
  </si>
  <si>
    <t>Исмагилов Вадим</t>
  </si>
  <si>
    <t>Полушин Сергей</t>
  </si>
  <si>
    <t>Сафиуллин Динар</t>
  </si>
  <si>
    <t>Емельянов Александр</t>
  </si>
  <si>
    <t>Насыров Илдар</t>
  </si>
  <si>
    <t>Кузьмин Александр</t>
  </si>
  <si>
    <t>Исмайлов Азамат</t>
  </si>
  <si>
    <t>Кидрасов Тагир</t>
  </si>
  <si>
    <t>Бикбулатов Ильдар</t>
  </si>
  <si>
    <t>Максютов Тимур</t>
  </si>
  <si>
    <t>Ишметов Александр</t>
  </si>
  <si>
    <t>Апакетов Эдуард</t>
  </si>
  <si>
    <t>Тарараев Петр</t>
  </si>
  <si>
    <t>Антошкин Алексей</t>
  </si>
  <si>
    <t>Хафизов Руслан</t>
  </si>
  <si>
    <t>Салихова Гузель</t>
  </si>
  <si>
    <t>Турнир Старшей лиги Этапа Бесконечность</t>
  </si>
  <si>
    <t>Ф.И.О.</t>
  </si>
  <si>
    <t>место</t>
  </si>
  <si>
    <t>Шакиров Ильяс</t>
  </si>
  <si>
    <t>1\3</t>
  </si>
  <si>
    <t>3\1</t>
  </si>
  <si>
    <t>3\0</t>
  </si>
  <si>
    <t>2</t>
  </si>
  <si>
    <t>Шариков Сергей</t>
  </si>
  <si>
    <t>1</t>
  </si>
  <si>
    <t>Халимонов Евгений</t>
  </si>
  <si>
    <t>0\3</t>
  </si>
  <si>
    <t>3\2</t>
  </si>
  <si>
    <t>3</t>
  </si>
  <si>
    <t>Аксёнов Андрей</t>
  </si>
  <si>
    <t>2\3</t>
  </si>
  <si>
    <t>5</t>
  </si>
  <si>
    <t>Тагиров Сайфулла</t>
  </si>
  <si>
    <t>4</t>
  </si>
  <si>
    <t>Зиновьев Александр</t>
  </si>
  <si>
    <t>6</t>
  </si>
  <si>
    <t>Турнир Высшей лиги Этапа Бесконечность</t>
  </si>
  <si>
    <t>Ратникова Наталья</t>
  </si>
  <si>
    <t>Фоминых Илья</t>
  </si>
  <si>
    <t>Семенов Константин</t>
  </si>
  <si>
    <t>Мазурин Александр</t>
  </si>
  <si>
    <t>Горбунов Вячеслав</t>
  </si>
  <si>
    <t>Асылгужин Марсель</t>
  </si>
  <si>
    <t>Лютый Олег</t>
  </si>
  <si>
    <t>Суфияров Эдуард</t>
  </si>
  <si>
    <t>Кузнецов Дмитрий</t>
  </si>
  <si>
    <t>Топорков Артур</t>
  </si>
  <si>
    <t>Рудаков Константин</t>
  </si>
  <si>
    <t>Сагитов Александр</t>
  </si>
  <si>
    <t>Рахматуллин Равиль</t>
  </si>
  <si>
    <t>Маркелов Николай</t>
  </si>
  <si>
    <t>Гайсин Айбулат</t>
  </si>
  <si>
    <t>Лукьянов Роман</t>
  </si>
  <si>
    <t>Шапошников Александр</t>
  </si>
  <si>
    <t>Турнир Премьер-лиги Этапа Бесконечность</t>
  </si>
  <si>
    <t>Аристов Александр</t>
  </si>
  <si>
    <t>Харламов Руслан</t>
  </si>
  <si>
    <t>Яковлев Михаил</t>
  </si>
  <si>
    <t>Аббасов Рустамхон</t>
  </si>
  <si>
    <t>Срумов Антон</t>
  </si>
  <si>
    <t>Максютов Азат</t>
  </si>
  <si>
    <t>Сафиуллин Азат</t>
  </si>
  <si>
    <t>Ларионов Сергей</t>
  </si>
  <si>
    <t>Санейко Дмитрий</t>
  </si>
  <si>
    <t>Исмайлов Азат</t>
  </si>
  <si>
    <t>Абдрашитов Азат</t>
  </si>
  <si>
    <t>Хабиров Марс</t>
  </si>
  <si>
    <t>Тодрамович Александр</t>
  </si>
  <si>
    <t>Демушкин Дмитрий</t>
  </si>
  <si>
    <t>Медведев Тарас</t>
  </si>
  <si>
    <t>Хайруллин Ренат</t>
  </si>
  <si>
    <t>Ахметзянов Фауль</t>
  </si>
  <si>
    <t>Мазурин Викентий</t>
  </si>
  <si>
    <t>Давлетов Тимур</t>
  </si>
  <si>
    <t>Зарецкий Максим</t>
  </si>
  <si>
    <t>Аюпов Айдар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</si>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</sst>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24" borderId="0" xfId="0" applyFont="1" applyFill="1" applyAlignment="1" applyProtection="1">
      <alignment horizontal="left"/>
      <protection locked="0"/>
    </xf>
    <xf numFmtId="181" fontId="7" fillId="24" borderId="0" xfId="0" applyNumberFormat="1" applyFont="1" applyFill="1" applyAlignment="1" applyProtection="1">
      <alignment horizontal="left"/>
      <protection locked="0"/>
    </xf>
    <xf numFmtId="0" fontId="7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8" fillId="25" borderId="10" xfId="0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  <protection/>
    </xf>
    <xf numFmtId="0" fontId="10" fillId="24" borderId="0" xfId="0" applyFont="1" applyFill="1" applyAlignment="1" applyProtection="1">
      <alignment horizontal="left"/>
      <protection/>
    </xf>
    <xf numFmtId="0" fontId="11" fillId="24" borderId="0" xfId="0" applyFont="1" applyFill="1" applyAlignment="1" applyProtection="1">
      <alignment horizontal="center"/>
      <protection/>
    </xf>
    <xf numFmtId="0" fontId="12" fillId="24" borderId="0" xfId="0" applyFont="1" applyFill="1" applyAlignment="1">
      <alignment/>
    </xf>
    <xf numFmtId="181" fontId="11" fillId="24" borderId="0" xfId="0" applyNumberFormat="1" applyFont="1" applyFill="1" applyAlignment="1" applyProtection="1">
      <alignment horizontal="center"/>
      <protection/>
    </xf>
    <xf numFmtId="0" fontId="12" fillId="24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14" fillId="24" borderId="11" xfId="0" applyFont="1" applyFill="1" applyBorder="1" applyAlignment="1" applyProtection="1">
      <alignment horizontal="left"/>
      <protection/>
    </xf>
    <xf numFmtId="0" fontId="13" fillId="24" borderId="12" xfId="0" applyFont="1" applyFill="1" applyBorder="1" applyAlignment="1" applyProtection="1">
      <alignment/>
      <protection/>
    </xf>
    <xf numFmtId="0" fontId="12" fillId="24" borderId="11" xfId="0" applyFont="1" applyFill="1" applyBorder="1" applyAlignment="1" applyProtection="1">
      <alignment horizontal="left"/>
      <protection/>
    </xf>
    <xf numFmtId="0" fontId="12" fillId="24" borderId="0" xfId="0" applyFont="1" applyFill="1" applyAlignment="1" applyProtection="1">
      <alignment/>
      <protection/>
    </xf>
    <xf numFmtId="0" fontId="14" fillId="24" borderId="13" xfId="0" applyFont="1" applyFill="1" applyBorder="1" applyAlignment="1" applyProtection="1">
      <alignment horizontal="left"/>
      <protection/>
    </xf>
    <xf numFmtId="0" fontId="12" fillId="24" borderId="12" xfId="0" applyFont="1" applyFill="1" applyBorder="1" applyAlignment="1" applyProtection="1">
      <alignment/>
      <protection/>
    </xf>
    <xf numFmtId="0" fontId="12" fillId="24" borderId="13" xfId="0" applyFont="1" applyFill="1" applyBorder="1" applyAlignment="1" applyProtection="1">
      <alignment horizontal="left"/>
      <protection/>
    </xf>
    <xf numFmtId="0" fontId="12" fillId="24" borderId="0" xfId="0" applyFont="1" applyFill="1" applyAlignment="1" applyProtection="1">
      <alignment horizontal="center"/>
      <protection/>
    </xf>
    <xf numFmtId="0" fontId="12" fillId="24" borderId="11" xfId="0" applyFont="1" applyFill="1" applyBorder="1" applyAlignment="1" applyProtection="1">
      <alignment/>
      <protection/>
    </xf>
    <xf numFmtId="0" fontId="12" fillId="24" borderId="14" xfId="0" applyFont="1" applyFill="1" applyBorder="1" applyAlignment="1" applyProtection="1">
      <alignment horizontal="left"/>
      <protection/>
    </xf>
    <xf numFmtId="0" fontId="12" fillId="24" borderId="0" xfId="0" applyFont="1" applyFill="1" applyBorder="1" applyAlignment="1" applyProtection="1">
      <alignment/>
      <protection/>
    </xf>
    <xf numFmtId="0" fontId="13" fillId="24" borderId="15" xfId="0" applyFont="1" applyFill="1" applyBorder="1" applyAlignment="1" applyProtection="1">
      <alignment horizontal="right"/>
      <protection/>
    </xf>
    <xf numFmtId="0" fontId="15" fillId="24" borderId="11" xfId="0" applyFont="1" applyFill="1" applyBorder="1" applyAlignment="1" applyProtection="1">
      <alignment horizontal="left"/>
      <protection/>
    </xf>
    <xf numFmtId="0" fontId="15" fillId="24" borderId="13" xfId="0" applyFont="1" applyFill="1" applyBorder="1" applyAlignment="1" applyProtection="1">
      <alignment horizontal="left"/>
      <protection/>
    </xf>
    <xf numFmtId="0" fontId="13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/>
      <protection/>
    </xf>
    <xf numFmtId="0" fontId="13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 applyProtection="1">
      <alignment horizontal="right"/>
      <protection/>
    </xf>
    <xf numFmtId="0" fontId="13" fillId="24" borderId="0" xfId="0" applyFont="1" applyFill="1" applyBorder="1" applyAlignment="1" applyProtection="1">
      <alignment horizontal="right"/>
      <protection/>
    </xf>
    <xf numFmtId="0" fontId="0" fillId="24" borderId="0" xfId="0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right"/>
      <protection/>
    </xf>
    <xf numFmtId="0" fontId="6" fillId="24" borderId="0" xfId="0" applyFont="1" applyFill="1" applyAlignment="1">
      <alignment horizontal="center"/>
    </xf>
    <xf numFmtId="0" fontId="16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/>
    </xf>
    <xf numFmtId="181" fontId="7" fillId="24" borderId="0" xfId="0" applyNumberFormat="1" applyFont="1" applyFill="1" applyAlignment="1">
      <alignment horizontal="center"/>
    </xf>
    <xf numFmtId="0" fontId="17" fillId="24" borderId="0" xfId="0" applyFont="1" applyFill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4" borderId="12" xfId="0" applyFont="1" applyFill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7" fillId="24" borderId="13" xfId="0" applyFont="1" applyFill="1" applyBorder="1" applyAlignment="1">
      <alignment vertical="center"/>
    </xf>
    <xf numFmtId="0" fontId="17" fillId="24" borderId="14" xfId="0" applyFont="1" applyFill="1" applyBorder="1" applyAlignment="1">
      <alignment horizontal="left" vertical="center"/>
    </xf>
    <xf numFmtId="0" fontId="17" fillId="24" borderId="11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vertical="center"/>
    </xf>
    <xf numFmtId="0" fontId="18" fillId="24" borderId="11" xfId="0" applyFont="1" applyFill="1" applyBorder="1" applyAlignment="1" applyProtection="1">
      <alignment horizontal="left"/>
      <protection/>
    </xf>
    <xf numFmtId="0" fontId="17" fillId="24" borderId="0" xfId="0" applyFont="1" applyFill="1" applyAlignment="1">
      <alignment horizontal="right" vertical="center"/>
    </xf>
    <xf numFmtId="0" fontId="17" fillId="24" borderId="16" xfId="0" applyFont="1" applyFill="1" applyBorder="1" applyAlignment="1">
      <alignment vertical="center"/>
    </xf>
    <xf numFmtId="0" fontId="18" fillId="24" borderId="13" xfId="0" applyFont="1" applyFill="1" applyBorder="1" applyAlignment="1" applyProtection="1">
      <alignment horizontal="left"/>
      <protection/>
    </xf>
    <xf numFmtId="0" fontId="17" fillId="24" borderId="14" xfId="0" applyFont="1" applyFill="1" applyBorder="1" applyAlignment="1">
      <alignment horizontal="right" vertical="center"/>
    </xf>
    <xf numFmtId="0" fontId="18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Alignment="1" applyProtection="1">
      <alignment horizontal="left"/>
      <protection/>
    </xf>
    <xf numFmtId="16" fontId="7" fillId="24" borderId="0" xfId="0" applyNumberFormat="1" applyFont="1" applyFill="1" applyAlignment="1" applyProtection="1">
      <alignment horizontal="left"/>
      <protection locked="0"/>
    </xf>
    <xf numFmtId="0" fontId="11" fillId="24" borderId="0" xfId="0" applyFont="1" applyFill="1" applyAlignment="1" applyProtection="1">
      <alignment horizontal="center" vertical="center"/>
      <protection/>
    </xf>
    <xf numFmtId="181" fontId="11" fillId="24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12" fillId="24" borderId="13" xfId="0" applyFont="1" applyFill="1" applyBorder="1" applyAlignment="1" applyProtection="1">
      <alignment/>
      <protection/>
    </xf>
    <xf numFmtId="0" fontId="12" fillId="24" borderId="14" xfId="0" applyFont="1" applyFill="1" applyBorder="1" applyAlignment="1" applyProtection="1">
      <alignment/>
      <protection/>
    </xf>
    <xf numFmtId="49" fontId="39" fillId="24" borderId="0" xfId="53" applyNumberFormat="1" applyFont="1" applyFill="1" applyBorder="1" applyAlignment="1">
      <alignment horizontal="left" vertical="center"/>
      <protection/>
    </xf>
    <xf numFmtId="0" fontId="0" fillId="24" borderId="0" xfId="53" applyFill="1">
      <alignment/>
      <protection/>
    </xf>
    <xf numFmtId="49" fontId="0" fillId="24" borderId="0" xfId="53" applyNumberFormat="1" applyFill="1">
      <alignment/>
      <protection/>
    </xf>
    <xf numFmtId="49" fontId="8" fillId="24" borderId="0" xfId="53" applyNumberFormat="1" applyFont="1" applyFill="1" applyBorder="1" applyAlignment="1">
      <alignment horizontal="left"/>
      <protection/>
    </xf>
    <xf numFmtId="181" fontId="8" fillId="24" borderId="0" xfId="53" applyNumberFormat="1" applyFont="1" applyFill="1" applyBorder="1" applyAlignment="1">
      <alignment horizontal="left"/>
      <protection/>
    </xf>
    <xf numFmtId="49" fontId="0" fillId="24" borderId="0" xfId="53" applyNumberFormat="1" applyFill="1" applyAlignment="1">
      <alignment horizontal="right"/>
      <protection/>
    </xf>
    <xf numFmtId="49" fontId="1" fillId="24" borderId="17" xfId="53" applyNumberFormat="1" applyFont="1" applyFill="1" applyBorder="1" applyAlignment="1">
      <alignment horizontal="center" vertical="center" wrapText="1"/>
      <protection/>
    </xf>
    <xf numFmtId="49" fontId="1" fillId="24" borderId="18" xfId="53" applyNumberFormat="1" applyFont="1" applyFill="1" applyBorder="1" applyAlignment="1">
      <alignment horizontal="center" vertical="center" wrapText="1"/>
      <protection/>
    </xf>
    <xf numFmtId="49" fontId="8" fillId="24" borderId="17" xfId="53" applyNumberFormat="1" applyFont="1" applyFill="1" applyBorder="1" applyAlignment="1">
      <alignment horizontal="center" vertical="center" wrapText="1"/>
      <protection/>
    </xf>
    <xf numFmtId="49" fontId="8" fillId="24" borderId="19" xfId="53" applyNumberFormat="1" applyFont="1" applyFill="1" applyBorder="1" applyAlignment="1">
      <alignment horizontal="center" vertical="center" wrapText="1"/>
      <protection/>
    </xf>
    <xf numFmtId="49" fontId="8" fillId="24" borderId="18" xfId="53" applyNumberFormat="1" applyFont="1" applyFill="1" applyBorder="1" applyAlignment="1">
      <alignment horizontal="center" vertical="center" wrapText="1"/>
      <protection/>
    </xf>
    <xf numFmtId="49" fontId="0" fillId="24" borderId="20" xfId="53" applyNumberFormat="1" applyFont="1" applyFill="1" applyBorder="1" applyAlignment="1">
      <alignment horizontal="center" vertical="center" wrapText="1"/>
      <protection/>
    </xf>
    <xf numFmtId="49" fontId="0" fillId="24" borderId="19" xfId="53" applyNumberFormat="1" applyFont="1" applyFill="1" applyBorder="1" applyAlignment="1">
      <alignment horizontal="center" vertical="center" wrapText="1"/>
      <protection/>
    </xf>
    <xf numFmtId="49" fontId="0" fillId="24" borderId="21" xfId="53" applyNumberFormat="1" applyFont="1" applyFill="1" applyBorder="1" applyAlignment="1">
      <alignment horizontal="center" vertical="center" wrapText="1"/>
      <protection/>
    </xf>
    <xf numFmtId="49" fontId="40" fillId="24" borderId="17" xfId="53" applyNumberFormat="1" applyFont="1" applyFill="1" applyBorder="1" applyAlignment="1">
      <alignment horizontal="center" vertical="center" wrapText="1"/>
      <protection/>
    </xf>
    <xf numFmtId="49" fontId="40" fillId="24" borderId="18" xfId="53" applyNumberFormat="1" applyFont="1" applyFill="1" applyBorder="1" applyAlignment="1">
      <alignment horizontal="center" vertical="center" wrapText="1"/>
      <protection/>
    </xf>
    <xf numFmtId="49" fontId="0" fillId="24" borderId="22" xfId="53" applyNumberFormat="1" applyFill="1" applyBorder="1" applyAlignment="1">
      <alignment horizontal="center" vertical="center"/>
      <protection/>
    </xf>
    <xf numFmtId="49" fontId="0" fillId="24" borderId="23" xfId="53" applyNumberFormat="1" applyFill="1" applyBorder="1" applyAlignment="1">
      <alignment horizontal="center" vertical="center"/>
      <protection/>
    </xf>
    <xf numFmtId="49" fontId="41" fillId="24" borderId="22" xfId="53" applyNumberFormat="1" applyFont="1" applyFill="1" applyBorder="1" applyAlignment="1">
      <alignment horizontal="left" vertical="center"/>
      <protection/>
    </xf>
    <xf numFmtId="49" fontId="41" fillId="24" borderId="24" xfId="53" applyNumberFormat="1" applyFont="1" applyFill="1" applyBorder="1" applyAlignment="1">
      <alignment horizontal="left" vertical="center"/>
      <protection/>
    </xf>
    <xf numFmtId="49" fontId="41" fillId="24" borderId="23" xfId="53" applyNumberFormat="1" applyFont="1" applyFill="1" applyBorder="1" applyAlignment="1">
      <alignment horizontal="left" vertical="center"/>
      <protection/>
    </xf>
    <xf numFmtId="49" fontId="41" fillId="26" borderId="13" xfId="53" applyNumberFormat="1" applyFont="1" applyFill="1" applyBorder="1" applyAlignment="1">
      <alignment horizontal="center" vertical="center"/>
      <protection/>
    </xf>
    <xf numFmtId="49" fontId="41" fillId="26" borderId="24" xfId="53" applyNumberFormat="1" applyFont="1" applyFill="1" applyBorder="1" applyAlignment="1">
      <alignment horizontal="center" vertical="center"/>
      <protection/>
    </xf>
    <xf numFmtId="49" fontId="41" fillId="24" borderId="24" xfId="53" applyNumberFormat="1" applyFont="1" applyFill="1" applyBorder="1" applyAlignment="1">
      <alignment horizontal="center" vertical="center"/>
      <protection/>
    </xf>
    <xf numFmtId="49" fontId="41" fillId="24" borderId="14" xfId="53" applyNumberFormat="1" applyFont="1" applyFill="1" applyBorder="1" applyAlignment="1">
      <alignment horizontal="center" vertical="center"/>
      <protection/>
    </xf>
    <xf numFmtId="49" fontId="42" fillId="24" borderId="22" xfId="53" applyNumberFormat="1" applyFont="1" applyFill="1" applyBorder="1" applyAlignment="1">
      <alignment horizontal="center" vertical="center"/>
      <protection/>
    </xf>
    <xf numFmtId="49" fontId="42" fillId="24" borderId="23" xfId="53" applyNumberFormat="1" applyFont="1" applyFill="1" applyBorder="1" applyAlignment="1">
      <alignment horizontal="center" vertical="center"/>
      <protection/>
    </xf>
    <xf numFmtId="49" fontId="0" fillId="24" borderId="25" xfId="53" applyNumberFormat="1" applyFill="1" applyBorder="1" applyAlignment="1">
      <alignment horizontal="center" vertical="center"/>
      <protection/>
    </xf>
    <xf numFmtId="49" fontId="0" fillId="24" borderId="26" xfId="53" applyNumberFormat="1" applyFill="1" applyBorder="1" applyAlignment="1">
      <alignment horizontal="center" vertical="center"/>
      <protection/>
    </xf>
    <xf numFmtId="49" fontId="41" fillId="24" borderId="25" xfId="53" applyNumberFormat="1" applyFont="1" applyFill="1" applyBorder="1" applyAlignment="1">
      <alignment horizontal="left" vertical="center"/>
      <protection/>
    </xf>
    <xf numFmtId="49" fontId="41" fillId="24" borderId="10" xfId="53" applyNumberFormat="1" applyFont="1" applyFill="1" applyBorder="1" applyAlignment="1">
      <alignment horizontal="left" vertical="center"/>
      <protection/>
    </xf>
    <xf numFmtId="49" fontId="41" fillId="24" borderId="26" xfId="53" applyNumberFormat="1" applyFont="1" applyFill="1" applyBorder="1" applyAlignment="1">
      <alignment horizontal="left" vertical="center"/>
      <protection/>
    </xf>
    <xf numFmtId="49" fontId="41" fillId="24" borderId="27" xfId="53" applyNumberFormat="1" applyFont="1" applyFill="1" applyBorder="1" applyAlignment="1">
      <alignment horizontal="center" vertical="center"/>
      <protection/>
    </xf>
    <xf numFmtId="49" fontId="41" fillId="24" borderId="10" xfId="53" applyNumberFormat="1" applyFont="1" applyFill="1" applyBorder="1" applyAlignment="1">
      <alignment horizontal="center" vertical="center"/>
      <protection/>
    </xf>
    <xf numFmtId="49" fontId="41" fillId="26" borderId="10" xfId="53" applyNumberFormat="1" applyFont="1" applyFill="1" applyBorder="1" applyAlignment="1">
      <alignment horizontal="center" vertical="center"/>
      <protection/>
    </xf>
    <xf numFmtId="49" fontId="41" fillId="24" borderId="28" xfId="53" applyNumberFormat="1" applyFont="1" applyFill="1" applyBorder="1" applyAlignment="1">
      <alignment horizontal="center" vertical="center"/>
      <protection/>
    </xf>
    <xf numFmtId="49" fontId="42" fillId="24" borderId="25" xfId="53" applyNumberFormat="1" applyFont="1" applyFill="1" applyBorder="1" applyAlignment="1">
      <alignment horizontal="center" vertical="center"/>
      <protection/>
    </xf>
    <xf numFmtId="49" fontId="42" fillId="24" borderId="26" xfId="53" applyNumberFormat="1" applyFont="1" applyFill="1" applyBorder="1" applyAlignment="1">
      <alignment horizontal="center" vertical="center"/>
      <protection/>
    </xf>
    <xf numFmtId="49" fontId="41" fillId="26" borderId="28" xfId="53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 horizontal="right" vertical="center"/>
      <protection/>
    </xf>
    <xf numFmtId="0" fontId="15" fillId="24" borderId="0" xfId="0" applyFont="1" applyFill="1" applyAlignment="1" applyProtection="1">
      <alignment horizontal="center" vertical="center"/>
      <protection/>
    </xf>
    <xf numFmtId="181" fontId="15" fillId="24" borderId="0" xfId="0" applyNumberFormat="1" applyFont="1" applyFill="1" applyAlignment="1" applyProtection="1">
      <alignment horizontal="center" vertical="center"/>
      <protection/>
    </xf>
    <xf numFmtId="0" fontId="43" fillId="24" borderId="0" xfId="0" applyFont="1" applyFill="1" applyAlignment="1" applyProtection="1">
      <alignment horizontal="right" vertical="center"/>
      <protection/>
    </xf>
    <xf numFmtId="0" fontId="14" fillId="24" borderId="11" xfId="0" applyFont="1" applyFill="1" applyBorder="1" applyAlignment="1" applyProtection="1">
      <alignment horizontal="left" vertical="center"/>
      <protection/>
    </xf>
    <xf numFmtId="0" fontId="13" fillId="24" borderId="12" xfId="0" applyFont="1" applyFill="1" applyBorder="1" applyAlignment="1" applyProtection="1">
      <alignment horizontal="right" vertical="center"/>
      <protection/>
    </xf>
    <xf numFmtId="0" fontId="12" fillId="24" borderId="11" xfId="0" applyFont="1" applyFill="1" applyBorder="1" applyAlignment="1" applyProtection="1">
      <alignment horizontal="left" vertical="center"/>
      <protection/>
    </xf>
    <xf numFmtId="0" fontId="14" fillId="24" borderId="13" xfId="0" applyFont="1" applyFill="1" applyBorder="1" applyAlignment="1" applyProtection="1">
      <alignment horizontal="left" vertical="center"/>
      <protection/>
    </xf>
    <xf numFmtId="0" fontId="12" fillId="24" borderId="12" xfId="0" applyFont="1" applyFill="1" applyBorder="1" applyAlignment="1" applyProtection="1">
      <alignment horizontal="right" vertical="center"/>
      <protection/>
    </xf>
    <xf numFmtId="0" fontId="12" fillId="24" borderId="13" xfId="0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 applyProtection="1">
      <alignment horizontal="right" vertical="center"/>
      <protection/>
    </xf>
    <xf numFmtId="0" fontId="12" fillId="24" borderId="14" xfId="0" applyFont="1" applyFill="1" applyBorder="1" applyAlignment="1" applyProtection="1">
      <alignment horizontal="left" vertical="center"/>
      <protection/>
    </xf>
    <xf numFmtId="0" fontId="13" fillId="24" borderId="0" xfId="0" applyFont="1" applyFill="1" applyAlignment="1" applyProtection="1">
      <alignment horizontal="right" vertical="center"/>
      <protection/>
    </xf>
    <xf numFmtId="0" fontId="12" fillId="24" borderId="0" xfId="0" applyFont="1" applyFill="1" applyAlignment="1" applyProtection="1">
      <alignment horizontal="left" vertical="center"/>
      <protection/>
    </xf>
    <xf numFmtId="0" fontId="13" fillId="24" borderId="0" xfId="0" applyFont="1" applyFill="1" applyAlignment="1" applyProtection="1">
      <alignment horizontal="left" vertical="center"/>
      <protection/>
    </xf>
    <xf numFmtId="0" fontId="12" fillId="24" borderId="29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Alignment="1" applyProtection="1">
      <alignment vertical="center"/>
      <protection/>
    </xf>
    <xf numFmtId="0" fontId="45" fillId="24" borderId="0" xfId="0" applyFont="1" applyFill="1" applyAlignment="1" applyProtection="1">
      <alignment horizontal="right" vertical="center"/>
      <protection/>
    </xf>
    <xf numFmtId="0" fontId="15" fillId="24" borderId="0" xfId="0" applyFont="1" applyFill="1" applyAlignment="1" applyProtection="1">
      <alignment horizontal="right" vertical="center"/>
      <protection/>
    </xf>
    <xf numFmtId="0" fontId="15" fillId="24" borderId="11" xfId="0" applyFont="1" applyFill="1" applyBorder="1" applyAlignment="1" applyProtection="1">
      <alignment horizontal="left" vertical="center"/>
      <protection/>
    </xf>
    <xf numFmtId="0" fontId="15" fillId="24" borderId="12" xfId="0" applyFont="1" applyFill="1" applyBorder="1" applyAlignment="1" applyProtection="1">
      <alignment horizontal="right" vertical="center"/>
      <protection/>
    </xf>
    <xf numFmtId="0" fontId="15" fillId="24" borderId="0" xfId="0" applyFont="1" applyFill="1" applyBorder="1" applyAlignment="1" applyProtection="1">
      <alignment horizontal="right" vertical="center"/>
      <protection/>
    </xf>
    <xf numFmtId="0" fontId="15" fillId="24" borderId="13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right" vertical="center"/>
      <protection/>
    </xf>
    <xf numFmtId="0" fontId="13" fillId="24" borderId="0" xfId="0" applyFont="1" applyFill="1" applyBorder="1" applyAlignment="1" applyProtection="1">
      <alignment horizontal="right" vertical="center"/>
      <protection/>
    </xf>
    <xf numFmtId="0" fontId="15" fillId="24" borderId="13" xfId="0" applyFont="1" applyFill="1" applyBorder="1" applyAlignment="1" applyProtection="1">
      <alignment horizontal="right" vertical="center"/>
      <protection/>
    </xf>
    <xf numFmtId="0" fontId="13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Alignment="1" applyProtection="1">
      <alignment vertical="center"/>
      <protection/>
    </xf>
    <xf numFmtId="0" fontId="14" fillId="24" borderId="11" xfId="0" applyFont="1" applyFill="1" applyBorder="1" applyAlignment="1" applyProtection="1">
      <alignment horizontal="right"/>
      <protection/>
    </xf>
    <xf numFmtId="0" fontId="15" fillId="24" borderId="11" xfId="0" applyFont="1" applyFill="1" applyBorder="1" applyAlignment="1" applyProtection="1">
      <alignment vertical="center"/>
      <protection/>
    </xf>
    <xf numFmtId="0" fontId="15" fillId="24" borderId="13" xfId="0" applyFont="1" applyFill="1" applyBorder="1" applyAlignment="1" applyProtection="1">
      <alignment vertical="center"/>
      <protection/>
    </xf>
    <xf numFmtId="0" fontId="47" fillId="24" borderId="0" xfId="0" applyFont="1" applyFill="1" applyAlignment="1" applyProtection="1">
      <alignment horizontal="center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49" fillId="24" borderId="0" xfId="0" applyFont="1" applyFill="1" applyAlignment="1" applyProtection="1">
      <alignment horizontal="right" vertical="center"/>
      <protection/>
    </xf>
    <xf numFmtId="181" fontId="47" fillId="24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4" fillId="24" borderId="13" xfId="0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83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343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 descr="Битмап вФНТБр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172" descr="кб11ов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Сп3л!A1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Сп3л!A2</f>
        <v>Турнир 3-й лиги Этапа Бесконечность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Сп3л!A3</f>
        <v>40880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IF(3л1с!C6=3л1с!B5,3л1с!B7,IF(3л1с!C6=3л1с!B7,3л1с!B5,0))</f>
        <v>_</v>
      </c>
      <c r="C4" s="16"/>
      <c r="D4" s="17">
        <v>-25</v>
      </c>
      <c r="E4" s="18" t="str">
        <f>IF(3л1с!E12=3л1с!D8,3л1с!D16,IF(3л1с!E12=3л1с!D16,3л1с!D8,0))</f>
        <v>Турбовец Владислав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41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IF(3л1с!C10=3л1с!B9,3л1с!B11,IF(3л1с!C10=3л1с!B11,3л1с!B9,0))</f>
        <v>Давыдов Евгений</v>
      </c>
      <c r="C6" s="19">
        <v>40</v>
      </c>
      <c r="D6" s="26" t="s">
        <v>48</v>
      </c>
      <c r="E6" s="19">
        <v>52</v>
      </c>
      <c r="F6" s="26" t="s">
        <v>48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IF(3л1с!D64=3л1с!C62,3л1с!C66,IF(3л1с!D64=3л1с!C66,3л1с!C62,0))</f>
        <v>Гилемханова Дина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IF(3л1с!C14=3л1с!B13,3л1с!B15,IF(3л1с!C14=3л1с!B15,3л1с!B13,0))</f>
        <v>_</v>
      </c>
      <c r="C8" s="16"/>
      <c r="D8" s="19">
        <v>48</v>
      </c>
      <c r="E8" s="67" t="s">
        <v>48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IF(3л1с!C18=3л1с!B17,3л1с!B19,IF(3л1с!C18=3л1с!B19,3л1с!B17,0))</f>
        <v>_</v>
      </c>
      <c r="C10" s="19">
        <v>41</v>
      </c>
      <c r="D10" s="67" t="s">
        <v>56</v>
      </c>
      <c r="E10" s="28"/>
      <c r="F10" s="19">
        <v>56</v>
      </c>
      <c r="G10" s="26" t="s">
        <v>48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IF(3л1с!D56=3л1с!C54,3л1с!C58,IF(3л1с!D56=3л1с!C58,3л1с!C54,0))</f>
        <v>Даць Владислав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IF(3л1с!C22=3л1с!B21,3л1с!B23,IF(3л1с!C22=3л1с!B23,3л1с!B21,0))</f>
        <v>_</v>
      </c>
      <c r="C12" s="16"/>
      <c r="D12" s="17">
        <v>-26</v>
      </c>
      <c r="E12" s="18" t="str">
        <f>IF(3л1с!E28=3л1с!D24,3л1с!D32,IF(3л1с!E28=3л1с!D32,3л1с!D24,0))</f>
        <v>Зверс Виктория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/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IF(3л1с!C26=3л1с!B25,3л1с!B27,IF(3л1с!C26=3л1с!B27,3л1с!B25,0))</f>
        <v>_</v>
      </c>
      <c r="C14" s="19">
        <v>42</v>
      </c>
      <c r="D14" s="26" t="s">
        <v>52</v>
      </c>
      <c r="E14" s="19">
        <v>53</v>
      </c>
      <c r="F14" s="67" t="s">
        <v>50</v>
      </c>
      <c r="G14" s="19">
        <v>58</v>
      </c>
      <c r="H14" s="26" t="s">
        <v>48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IF(3л1с!D48=3л1с!C46,3л1с!C50,IF(3л1с!D48=3л1с!C50,3л1с!C46,0))</f>
        <v>Набиуллин Ильдар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IF(3л1с!C30=3л1с!B29,3л1с!B31,IF(3л1с!C30=3л1с!B31,3л1с!B29,0))</f>
        <v>_</v>
      </c>
      <c r="C16" s="16"/>
      <c r="D16" s="19">
        <v>49</v>
      </c>
      <c r="E16" s="67" t="s">
        <v>52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/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IF(3л1с!C34=3л1с!B33,3л1с!B35,IF(3л1с!C34=3л1с!B35,3л1с!B33,0))</f>
        <v>_</v>
      </c>
      <c r="C18" s="19">
        <v>43</v>
      </c>
      <c r="D18" s="67" t="s">
        <v>60</v>
      </c>
      <c r="E18" s="28"/>
      <c r="F18" s="17">
        <v>-30</v>
      </c>
      <c r="G18" s="22" t="str">
        <f>IF(3л1с!F52=3л1с!E44,3л1с!E60,IF(3л1с!F52=3л1с!E60,3л1с!E44,0))</f>
        <v>Смирнов Андрей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IF(3л1с!D40=3л1с!C38,3л1с!C42,IF(3л1с!D40=3л1с!C42,3л1с!C38,0))</f>
        <v>Антонян Ваге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IF(3л1с!C38=3л1с!B37,3л1с!B39,IF(3л1с!C38=3л1с!B39,3л1с!B37,0))</f>
        <v>_</v>
      </c>
      <c r="C20" s="16"/>
      <c r="D20" s="17">
        <v>-27</v>
      </c>
      <c r="E20" s="18" t="str">
        <f>IF(3л1с!E44=3л1с!D40,3л1с!D48,IF(3л1с!E44=3л1с!D48,3л1с!D40,0))</f>
        <v>Чикреев Денис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/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IF(3л1с!C42=3л1с!B41,3л1с!B43,IF(3л1с!C42=3л1с!B43,3л1с!B41,0))</f>
        <v>_</v>
      </c>
      <c r="C22" s="19">
        <v>44</v>
      </c>
      <c r="D22" s="26" t="s">
        <v>59</v>
      </c>
      <c r="E22" s="19">
        <v>54</v>
      </c>
      <c r="F22" s="26" t="s">
        <v>59</v>
      </c>
      <c r="G22" s="28"/>
      <c r="H22" s="19">
        <v>60</v>
      </c>
      <c r="I22" s="68" t="s">
        <v>48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IF(3л1с!D32=3л1с!C30,3л1с!C34,IF(3л1с!D32=3л1с!C34,3л1с!C30,0))</f>
        <v>Габдуллин Азат</v>
      </c>
      <c r="D23" s="23"/>
      <c r="E23" s="23"/>
      <c r="F23" s="23"/>
      <c r="G23" s="28"/>
      <c r="H23" s="23"/>
      <c r="I23" s="35"/>
      <c r="J23" s="29" t="s">
        <v>21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IF(3л1с!C46=3л1с!B45,3л1с!B47,IF(3л1с!C46=3л1с!B47,3л1с!B45,0))</f>
        <v>_</v>
      </c>
      <c r="C24" s="16"/>
      <c r="D24" s="19">
        <v>50</v>
      </c>
      <c r="E24" s="67" t="s">
        <v>59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IF(3л1с!C50=3л1с!B49,3л1с!B51,IF(3л1с!C50=3л1с!B51,3л1с!B49,0))</f>
        <v>_</v>
      </c>
      <c r="C26" s="19">
        <v>45</v>
      </c>
      <c r="D26" s="67" t="s">
        <v>58</v>
      </c>
      <c r="E26" s="28"/>
      <c r="F26" s="19">
        <v>57</v>
      </c>
      <c r="G26" s="26" t="s">
        <v>59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IF(3л1с!D24=3л1с!C22,3л1с!C26,IF(3л1с!D24=3л1с!C26,3л1с!C22,0))</f>
        <v>Аминев Марат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IF(3л1с!C54=3л1с!B53,3л1с!B55,IF(3л1с!C54=3л1с!B55,3л1с!B53,0))</f>
        <v>_</v>
      </c>
      <c r="C28" s="16"/>
      <c r="D28" s="17">
        <v>-28</v>
      </c>
      <c r="E28" s="18" t="str">
        <f>IF(3л1с!E60=3л1с!D56,3л1с!D64,IF(3л1с!E60=3л1с!D64,3л1с!D56,0))</f>
        <v>Савинов Леонид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IF(3л1с!C58=3л1с!B57,3л1с!B59,IF(3л1с!C58=3л1с!B59,3л1с!B57,0))</f>
        <v>_</v>
      </c>
      <c r="C30" s="19">
        <v>46</v>
      </c>
      <c r="D30" s="26" t="s">
        <v>55</v>
      </c>
      <c r="E30" s="19">
        <v>55</v>
      </c>
      <c r="F30" s="67" t="s">
        <v>53</v>
      </c>
      <c r="G30" s="19">
        <v>59</v>
      </c>
      <c r="H30" s="67" t="s">
        <v>47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IF(3л1с!D16=3л1с!C14,3л1с!C18,IF(3л1с!D16=3л1с!C18,3л1с!C14,0))</f>
        <v>Муллакильдина Регина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IF(3л1с!C62=3л1с!B61,3л1с!B63,IF(3л1с!C62=3л1с!B63,3л1с!B61,0))</f>
        <v>_</v>
      </c>
      <c r="C32" s="16"/>
      <c r="D32" s="19">
        <v>51</v>
      </c>
      <c r="E32" s="67" t="s">
        <v>55</v>
      </c>
      <c r="F32" s="16"/>
      <c r="G32" s="23"/>
      <c r="H32" s="17">
        <v>-60</v>
      </c>
      <c r="I32" s="18" t="str">
        <f>IF(I22=H14,H30,IF(I22=H30,H14,0))</f>
        <v>Саяхов Радик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/>
      <c r="D33" s="23"/>
      <c r="E33" s="28"/>
      <c r="F33" s="16"/>
      <c r="G33" s="23"/>
      <c r="H33" s="16"/>
      <c r="I33" s="35"/>
      <c r="J33" s="29" t="s">
        <v>22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IF(3л1с!C66=3л1с!B65,3л1с!B67,IF(3л1с!C66=3л1с!B67,3л1с!B65,0))</f>
        <v>_</v>
      </c>
      <c r="C34" s="19">
        <v>47</v>
      </c>
      <c r="D34" s="67" t="s">
        <v>62</v>
      </c>
      <c r="E34" s="28"/>
      <c r="F34" s="17">
        <v>-29</v>
      </c>
      <c r="G34" s="22" t="str">
        <f>IF(3л1с!F20=3л1с!E12,3л1с!E28,IF(3л1с!F20=3л1с!E28,3л1с!E12,0))</f>
        <v>Саяхов Радик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IF(3л1с!D8=3л1с!C6,3л1с!C10,IF(3л1с!D8=3л1с!C10,3л1с!C6,0))</f>
        <v>Саитов Эмиль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Давыдов Евгений</v>
      </c>
      <c r="C37" s="16"/>
      <c r="D37" s="16"/>
      <c r="E37" s="16"/>
      <c r="F37" s="17">
        <v>-48</v>
      </c>
      <c r="G37" s="18" t="str">
        <f>IF(E8=D6,D10,IF(E8=D10,D6,0))</f>
        <v>Даць Владислав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41</v>
      </c>
      <c r="D38" s="16"/>
      <c r="E38" s="16"/>
      <c r="F38" s="16"/>
      <c r="G38" s="19">
        <v>67</v>
      </c>
      <c r="H38" s="26" t="s">
        <v>56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Антонян Ваге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41</v>
      </c>
      <c r="E40" s="16"/>
      <c r="F40" s="16"/>
      <c r="G40" s="16"/>
      <c r="H40" s="19">
        <v>69</v>
      </c>
      <c r="I40" s="27" t="s">
        <v>56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>
        <f>IF(D14=C13,C15,IF(D14=C15,C13,0))</f>
        <v>0</v>
      </c>
      <c r="C41" s="23"/>
      <c r="D41" s="23"/>
      <c r="E41" s="16"/>
      <c r="F41" s="17">
        <v>-50</v>
      </c>
      <c r="G41" s="18" t="str">
        <f>IF(E24=D22,D26,IF(E24=D26,D22,0))</f>
        <v>Аминев Марат</v>
      </c>
      <c r="H41" s="23"/>
      <c r="I41" s="33"/>
      <c r="J41" s="29" t="s">
        <v>31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/>
      <c r="D42" s="23"/>
      <c r="E42" s="16"/>
      <c r="F42" s="16"/>
      <c r="G42" s="19">
        <v>68</v>
      </c>
      <c r="H42" s="67" t="s">
        <v>58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>
        <f>IF(D18=C17,C19,IF(D18=C19,C17,0))</f>
        <v>0</v>
      </c>
      <c r="C43" s="16"/>
      <c r="D43" s="23"/>
      <c r="E43" s="16"/>
      <c r="F43" s="17">
        <v>-51</v>
      </c>
      <c r="G43" s="22" t="str">
        <f>IF(E32=D30,D34,IF(E32=D34,D30,0))</f>
        <v>Саитов Эмиль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41</v>
      </c>
      <c r="F44" s="16"/>
      <c r="G44" s="16"/>
      <c r="H44" s="17">
        <v>-69</v>
      </c>
      <c r="I44" s="18" t="str">
        <f>IF(I40=H38,H42,IF(I40=H42,H38,0))</f>
        <v>Аминев Марат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>
        <f>IF(D22=C21,C23,IF(D22=C23,C21,0))</f>
        <v>0</v>
      </c>
      <c r="C45" s="16"/>
      <c r="D45" s="23"/>
      <c r="E45" s="34" t="s">
        <v>63</v>
      </c>
      <c r="F45" s="16"/>
      <c r="G45" s="17">
        <v>-67</v>
      </c>
      <c r="H45" s="18" t="str">
        <f>IF(H38=G37,G39,IF(H38=G39,G37,0))</f>
        <v>Антонян Ваге</v>
      </c>
      <c r="I45" s="35"/>
      <c r="J45" s="29" t="s">
        <v>33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/>
      <c r="D46" s="23"/>
      <c r="E46" s="16"/>
      <c r="F46" s="16"/>
      <c r="G46" s="16"/>
      <c r="H46" s="19">
        <v>70</v>
      </c>
      <c r="I46" s="68" t="s">
        <v>62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Саитов Эмиль</v>
      </c>
      <c r="I47" s="35"/>
      <c r="J47" s="29" t="s">
        <v>32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/>
      <c r="E48" s="16"/>
      <c r="F48" s="16"/>
      <c r="G48" s="16"/>
      <c r="H48" s="17">
        <v>-70</v>
      </c>
      <c r="I48" s="18" t="str">
        <f>IF(I46=H45,H47,IF(I46=H47,H45,0))</f>
        <v>Антонян Ваге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34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/>
      <c r="D50" s="17">
        <v>-77</v>
      </c>
      <c r="E50" s="18">
        <f>IF(E44=D40,D48,IF(E44=D48,D40,0))</f>
        <v>0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>
        <f>IF(D34=C33,C35,IF(D34=C35,C33,0))</f>
        <v>0</v>
      </c>
      <c r="C51" s="16"/>
      <c r="D51" s="16"/>
      <c r="E51" s="34" t="s">
        <v>64</v>
      </c>
      <c r="F51" s="16"/>
      <c r="G51" s="19">
        <v>79</v>
      </c>
      <c r="H51" s="26"/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>
        <f>IF(D40=C38,C42,IF(D40=C42,C38,0))</f>
        <v>0</v>
      </c>
      <c r="E52" s="35"/>
      <c r="F52" s="17">
        <v>-72</v>
      </c>
      <c r="G52" s="22">
        <f>IF(C42=B41,B43,IF(C42=B43,B41,0))</f>
        <v>0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/>
      <c r="F53" s="16"/>
      <c r="G53" s="16"/>
      <c r="H53" s="19">
        <v>81</v>
      </c>
      <c r="I53" s="27"/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>
        <f>IF(D48=C46,C50,IF(D48=C50,C46,0))</f>
        <v>0</v>
      </c>
      <c r="E54" s="34" t="s">
        <v>65</v>
      </c>
      <c r="F54" s="17">
        <v>-73</v>
      </c>
      <c r="G54" s="18">
        <f>IF(C46=B45,B47,IF(C46=B47,B45,0))</f>
        <v>0</v>
      </c>
      <c r="H54" s="23"/>
      <c r="I54" s="33"/>
      <c r="J54" s="29" t="s">
        <v>66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>
        <f>IF(E53=D52,D54,IF(E53=D54,D52,0))</f>
        <v>0</v>
      </c>
      <c r="F55" s="16"/>
      <c r="G55" s="19">
        <v>80</v>
      </c>
      <c r="H55" s="67"/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67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68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8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>
        <f>IF(C13=B12,B14,IF(C13=B14,B12,0))</f>
        <v>0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69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>
        <f>IF(C17=B16,B18,IF(C17=B18,B16,0))</f>
        <v>0</v>
      </c>
      <c r="C62" s="16"/>
      <c r="D62" s="23"/>
      <c r="E62" s="16"/>
      <c r="F62" s="16"/>
      <c r="G62" s="28"/>
      <c r="H62" s="16"/>
      <c r="I62" s="35"/>
      <c r="J62" s="29" t="s">
        <v>70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>
        <f>IF(C21=B20,B22,IF(C21=B22,B20,0))</f>
        <v>0</v>
      </c>
      <c r="C64" s="16"/>
      <c r="D64" s="23"/>
      <c r="E64" s="34" t="s">
        <v>71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72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7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/>
      <c r="D69" s="17">
        <v>-89</v>
      </c>
      <c r="E69" s="18">
        <f>IF(E63=D59,D67,IF(E63=D67,D59,0))</f>
        <v>0</v>
      </c>
      <c r="F69" s="17">
        <v>-86</v>
      </c>
      <c r="G69" s="22">
        <f>IF(C69=B68,B70,IF(C69=B70,B68,0))</f>
        <v>0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>
        <f>IF(C33=B32,B34,IF(C33=B34,B32,0))</f>
        <v>0</v>
      </c>
      <c r="C70" s="16"/>
      <c r="D70" s="16"/>
      <c r="E70" s="34" t="s">
        <v>73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74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8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75</v>
      </c>
      <c r="F73" s="16"/>
      <c r="G73" s="17">
        <v>-92</v>
      </c>
      <c r="H73" s="22">
        <f>IF(H68=G67,G69,IF(H68=G69,G67,0))</f>
        <v>0</v>
      </c>
      <c r="I73" s="35"/>
      <c r="J73" s="29" t="s">
        <v>76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77</v>
      </c>
      <c r="F75" s="16"/>
      <c r="G75" s="28"/>
      <c r="H75" s="16"/>
      <c r="I75" s="35"/>
      <c r="J75" s="29" t="s">
        <v>78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79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80</v>
      </c>
      <c r="B7" s="11">
        <v>1</v>
      </c>
      <c r="C7" s="12" t="str">
        <f>2л1с!G36</f>
        <v>Арсеньев Кирилл</v>
      </c>
      <c r="D7" s="9"/>
      <c r="E7" s="9"/>
      <c r="F7" s="9"/>
      <c r="G7" s="9"/>
      <c r="H7" s="9"/>
      <c r="I7" s="9"/>
    </row>
    <row r="8" spans="1:9" ht="18">
      <c r="A8" s="10" t="s">
        <v>81</v>
      </c>
      <c r="B8" s="11">
        <v>2</v>
      </c>
      <c r="C8" s="12" t="str">
        <f>2л1с!G56</f>
        <v>Хадимуллин Рустам</v>
      </c>
      <c r="D8" s="9"/>
      <c r="E8" s="9"/>
      <c r="F8" s="9"/>
      <c r="G8" s="9"/>
      <c r="H8" s="9"/>
      <c r="I8" s="9"/>
    </row>
    <row r="9" spans="1:9" ht="18">
      <c r="A9" s="10" t="s">
        <v>82</v>
      </c>
      <c r="B9" s="11">
        <v>3</v>
      </c>
      <c r="C9" s="12" t="str">
        <f>2л2с!I22</f>
        <v>Юнусов Степан</v>
      </c>
      <c r="D9" s="9"/>
      <c r="E9" s="9"/>
      <c r="F9" s="9"/>
      <c r="G9" s="9"/>
      <c r="H9" s="9"/>
      <c r="I9" s="9"/>
    </row>
    <row r="10" spans="1:9" ht="18">
      <c r="A10" s="10" t="s">
        <v>47</v>
      </c>
      <c r="B10" s="11">
        <v>4</v>
      </c>
      <c r="C10" s="12" t="str">
        <f>2л2с!I32</f>
        <v>Набиуллин Дамир</v>
      </c>
      <c r="D10" s="9"/>
      <c r="E10" s="9"/>
      <c r="F10" s="9"/>
      <c r="G10" s="9"/>
      <c r="H10" s="9"/>
      <c r="I10" s="9"/>
    </row>
    <row r="11" spans="1:9" ht="18">
      <c r="A11" s="10" t="s">
        <v>83</v>
      </c>
      <c r="B11" s="11">
        <v>5</v>
      </c>
      <c r="C11" s="12" t="str">
        <f>2л1с!G63</f>
        <v>Мухутдинов Динар</v>
      </c>
      <c r="D11" s="9"/>
      <c r="E11" s="9"/>
      <c r="F11" s="9"/>
      <c r="G11" s="9"/>
      <c r="H11" s="9"/>
      <c r="I11" s="9"/>
    </row>
    <row r="12" spans="1:9" ht="18">
      <c r="A12" s="10" t="s">
        <v>84</v>
      </c>
      <c r="B12" s="11">
        <v>6</v>
      </c>
      <c r="C12" s="12" t="str">
        <f>2л1с!G65</f>
        <v>Неудачин Александр</v>
      </c>
      <c r="D12" s="9"/>
      <c r="E12" s="9"/>
      <c r="F12" s="9"/>
      <c r="G12" s="9"/>
      <c r="H12" s="9"/>
      <c r="I12" s="9"/>
    </row>
    <row r="13" spans="1:9" ht="18">
      <c r="A13" s="10" t="s">
        <v>85</v>
      </c>
      <c r="B13" s="11">
        <v>7</v>
      </c>
      <c r="C13" s="12" t="str">
        <f>2л1с!G68</f>
        <v>Матюшин Денис</v>
      </c>
      <c r="D13" s="9"/>
      <c r="E13" s="9"/>
      <c r="F13" s="9"/>
      <c r="G13" s="9"/>
      <c r="H13" s="9"/>
      <c r="I13" s="9"/>
    </row>
    <row r="14" spans="1:9" ht="18">
      <c r="A14" s="10" t="s">
        <v>86</v>
      </c>
      <c r="B14" s="11">
        <v>8</v>
      </c>
      <c r="C14" s="12" t="str">
        <f>2л1с!G70</f>
        <v>Дядин Дмитрий</v>
      </c>
      <c r="D14" s="9"/>
      <c r="E14" s="9"/>
      <c r="F14" s="9"/>
      <c r="G14" s="9"/>
      <c r="H14" s="9"/>
      <c r="I14" s="9"/>
    </row>
    <row r="15" spans="1:9" ht="18">
      <c r="A15" s="10" t="s">
        <v>87</v>
      </c>
      <c r="B15" s="11">
        <v>9</v>
      </c>
      <c r="C15" s="12" t="str">
        <f>2л1с!D72</f>
        <v>Мезенцева Марина</v>
      </c>
      <c r="D15" s="9"/>
      <c r="E15" s="9"/>
      <c r="F15" s="9"/>
      <c r="G15" s="9"/>
      <c r="H15" s="9"/>
      <c r="I15" s="9"/>
    </row>
    <row r="16" spans="1:9" ht="18">
      <c r="A16" s="10" t="s">
        <v>88</v>
      </c>
      <c r="B16" s="11">
        <v>10</v>
      </c>
      <c r="C16" s="12" t="str">
        <f>2л1с!D75</f>
        <v>Султанмуратов Ильдар</v>
      </c>
      <c r="D16" s="9"/>
      <c r="E16" s="9"/>
      <c r="F16" s="9"/>
      <c r="G16" s="9"/>
      <c r="H16" s="9"/>
      <c r="I16" s="9"/>
    </row>
    <row r="17" spans="1:9" ht="18">
      <c r="A17" s="10" t="s">
        <v>89</v>
      </c>
      <c r="B17" s="11">
        <v>11</v>
      </c>
      <c r="C17" s="12" t="str">
        <f>2л1с!G73</f>
        <v>Маликов Ильдар</v>
      </c>
      <c r="D17" s="9"/>
      <c r="E17" s="9"/>
      <c r="F17" s="9"/>
      <c r="G17" s="9"/>
      <c r="H17" s="9"/>
      <c r="I17" s="9"/>
    </row>
    <row r="18" spans="1:9" ht="18">
      <c r="A18" s="10" t="s">
        <v>90</v>
      </c>
      <c r="B18" s="11">
        <v>12</v>
      </c>
      <c r="C18" s="12" t="str">
        <f>2л1с!G75</f>
        <v>Омерова Александра</v>
      </c>
      <c r="D18" s="9"/>
      <c r="E18" s="9"/>
      <c r="F18" s="9"/>
      <c r="G18" s="9"/>
      <c r="H18" s="9"/>
      <c r="I18" s="9"/>
    </row>
    <row r="19" spans="1:9" ht="18">
      <c r="A19" s="10" t="s">
        <v>91</v>
      </c>
      <c r="B19" s="11">
        <v>13</v>
      </c>
      <c r="C19" s="12" t="str">
        <f>2л2с!I40</f>
        <v>Мусин Венер</v>
      </c>
      <c r="D19" s="9"/>
      <c r="E19" s="9"/>
      <c r="F19" s="9"/>
      <c r="G19" s="9"/>
      <c r="H19" s="9"/>
      <c r="I19" s="9"/>
    </row>
    <row r="20" spans="1:9" ht="18">
      <c r="A20" s="10" t="s">
        <v>92</v>
      </c>
      <c r="B20" s="11">
        <v>14</v>
      </c>
      <c r="C20" s="12" t="str">
        <f>2л2с!I44</f>
        <v>Равилов Руслан</v>
      </c>
      <c r="D20" s="9"/>
      <c r="E20" s="9"/>
      <c r="F20" s="9"/>
      <c r="G20" s="9"/>
      <c r="H20" s="9"/>
      <c r="I20" s="9"/>
    </row>
    <row r="21" spans="1:9" ht="18">
      <c r="A21" s="10" t="s">
        <v>93</v>
      </c>
      <c r="B21" s="11">
        <v>15</v>
      </c>
      <c r="C21" s="12" t="str">
        <f>2л2с!I46</f>
        <v>Саяхов Радик</v>
      </c>
      <c r="D21" s="9"/>
      <c r="E21" s="9"/>
      <c r="F21" s="9"/>
      <c r="G21" s="9"/>
      <c r="H21" s="9"/>
      <c r="I21" s="9"/>
    </row>
    <row r="22" spans="1:9" ht="18">
      <c r="A22" s="10" t="s">
        <v>94</v>
      </c>
      <c r="B22" s="11">
        <v>16</v>
      </c>
      <c r="C22" s="12" t="str">
        <f>2л2с!I48</f>
        <v>Грошев Юрий</v>
      </c>
      <c r="D22" s="9"/>
      <c r="E22" s="9"/>
      <c r="F22" s="9"/>
      <c r="G22" s="9"/>
      <c r="H22" s="9"/>
      <c r="I22" s="9"/>
    </row>
    <row r="23" spans="1:9" ht="18">
      <c r="A23" s="10" t="s">
        <v>95</v>
      </c>
      <c r="B23" s="11">
        <v>17</v>
      </c>
      <c r="C23" s="12" t="str">
        <f>2л2с!E44</f>
        <v>Юнусов Ринат</v>
      </c>
      <c r="D23" s="9"/>
      <c r="E23" s="9"/>
      <c r="F23" s="9"/>
      <c r="G23" s="9"/>
      <c r="H23" s="9"/>
      <c r="I23" s="9"/>
    </row>
    <row r="24" spans="1:9" ht="18">
      <c r="A24" s="10" t="s">
        <v>96</v>
      </c>
      <c r="B24" s="11">
        <v>18</v>
      </c>
      <c r="C24" s="12" t="str">
        <f>2л2с!E50</f>
        <v>Набиуллин Ильдус</v>
      </c>
      <c r="D24" s="9"/>
      <c r="E24" s="9"/>
      <c r="F24" s="9"/>
      <c r="G24" s="9"/>
      <c r="H24" s="9"/>
      <c r="I24" s="9"/>
    </row>
    <row r="25" spans="1:9" ht="18">
      <c r="A25" s="10" t="s">
        <v>97</v>
      </c>
      <c r="B25" s="11">
        <v>19</v>
      </c>
      <c r="C25" s="12" t="str">
        <f>2л2с!E53</f>
        <v>Зверс Марк</v>
      </c>
      <c r="D25" s="9"/>
      <c r="E25" s="9"/>
      <c r="F25" s="9"/>
      <c r="G25" s="9"/>
      <c r="H25" s="9"/>
      <c r="I25" s="9"/>
    </row>
    <row r="26" spans="1:9" ht="18">
      <c r="A26" s="10" t="s">
        <v>98</v>
      </c>
      <c r="B26" s="11">
        <v>20</v>
      </c>
      <c r="C26" s="12" t="str">
        <f>2л2с!E55</f>
        <v>Казыханов Вадим</v>
      </c>
      <c r="D26" s="9"/>
      <c r="E26" s="9"/>
      <c r="F26" s="9"/>
      <c r="G26" s="9"/>
      <c r="H26" s="9"/>
      <c r="I26" s="9"/>
    </row>
    <row r="27" spans="1:9" ht="18">
      <c r="A27" s="10" t="s">
        <v>99</v>
      </c>
      <c r="B27" s="11">
        <v>21</v>
      </c>
      <c r="C27" s="12" t="str">
        <f>2л2с!I53</f>
        <v>Басс Кирилл</v>
      </c>
      <c r="D27" s="9"/>
      <c r="E27" s="9"/>
      <c r="F27" s="9"/>
      <c r="G27" s="9"/>
      <c r="H27" s="9"/>
      <c r="I27" s="9"/>
    </row>
    <row r="28" spans="1:9" ht="18">
      <c r="A28" s="10" t="s">
        <v>100</v>
      </c>
      <c r="B28" s="11">
        <v>22</v>
      </c>
      <c r="C28" s="12" t="str">
        <f>2л2с!I57</f>
        <v>Шуршин Андрей</v>
      </c>
      <c r="D28" s="9"/>
      <c r="E28" s="9"/>
      <c r="F28" s="9"/>
      <c r="G28" s="9"/>
      <c r="H28" s="9"/>
      <c r="I28" s="9"/>
    </row>
    <row r="29" spans="1:9" ht="18">
      <c r="A29" s="10" t="s">
        <v>18</v>
      </c>
      <c r="B29" s="11">
        <v>23</v>
      </c>
      <c r="C29" s="12">
        <f>2л2с!I59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18</v>
      </c>
      <c r="B30" s="11">
        <v>24</v>
      </c>
      <c r="C30" s="12">
        <f>2л2с!I61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18</v>
      </c>
      <c r="B31" s="11">
        <v>25</v>
      </c>
      <c r="C31" s="12">
        <f>2л2с!E63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18</v>
      </c>
      <c r="B32" s="11">
        <v>26</v>
      </c>
      <c r="C32" s="12">
        <f>2л2с!E69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18</v>
      </c>
      <c r="B33" s="11">
        <v>27</v>
      </c>
      <c r="C33" s="12">
        <f>2л2с!E72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18</v>
      </c>
      <c r="B34" s="11">
        <v>28</v>
      </c>
      <c r="C34" s="12">
        <f>2л2с!E74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18</v>
      </c>
      <c r="B35" s="11">
        <v>29</v>
      </c>
      <c r="C35" s="12">
        <f>2л2с!I66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18</v>
      </c>
      <c r="B36" s="11">
        <v>30</v>
      </c>
      <c r="C36" s="12">
        <f>2л2с!I70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18</v>
      </c>
      <c r="B37" s="11">
        <v>31</v>
      </c>
      <c r="C37" s="12">
        <f>2л2с!I72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18</v>
      </c>
      <c r="B38" s="11">
        <v>32</v>
      </c>
      <c r="C38" s="12">
        <f>2л2с!I74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Сп2л!A1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Сп2л!A2</f>
        <v>Турнир 2-й лиги Этапа Бесконечность</v>
      </c>
      <c r="B2" s="62"/>
      <c r="C2" s="62"/>
      <c r="D2" s="62"/>
      <c r="E2" s="62"/>
      <c r="F2" s="62"/>
      <c r="G2" s="62"/>
    </row>
    <row r="3" spans="1:7" ht="15.75">
      <c r="A3" s="63">
        <f>Сп2л!A3</f>
        <v>40880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Сп2л!A7</f>
        <v>Хадимуллин Рустам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80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Сп2л!A38</f>
        <v>_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80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Сп2л!A23</f>
        <v>Равилов Руслан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94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Сп2л!A22</f>
        <v>Матюшин Денис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80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Сп2л!A15</f>
        <v>Мусин Венер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87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Сп2л!A30</f>
        <v>_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86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Сп2л!A31</f>
        <v>_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86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Сп2л!A14</f>
        <v>Неудачин Александр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80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Сп2л!A11</f>
        <v>Набиуллин Дамир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83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Сп2л!A34</f>
        <v>_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99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Сп2л!A27</f>
        <v>Мухутдинов Динар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99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Сп2л!A18</f>
        <v>Набиуллин Ильдус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99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Сп2л!A19</f>
        <v>Мезенцева Марина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91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Сп2л!A26</f>
        <v>Басс Кирилл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91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Сп2л!A35</f>
        <v>_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47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Сп2л!A10</f>
        <v>Саяхов Радик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84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Сп2л!A9</f>
        <v>Султанмуратов Ильдар</v>
      </c>
      <c r="C37" s="16"/>
      <c r="D37" s="16"/>
      <c r="E37" s="16"/>
      <c r="F37" s="23"/>
      <c r="G37" s="34" t="s">
        <v>19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82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Сп2л!A36</f>
        <v>_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82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Сп2л!A25</f>
        <v>Шуршин Андрей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92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Сп2л!A20</f>
        <v>Грошев Юрий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84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Сп2л!A17</f>
        <v>Дядин Дмитрий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89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Сп2л!A28</f>
        <v>Юнусов Ринат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84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Сп2л!A33</f>
        <v>_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84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Сп2л!A12</f>
        <v>Арсеньев Кирилл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84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Сп2л!A13</f>
        <v>Маликов Ильдар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85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Сп2л!A32</f>
        <v>_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85</v>
      </c>
      <c r="E56" s="23"/>
      <c r="F56" s="32">
        <v>-31</v>
      </c>
      <c r="G56" s="18" t="str">
        <f>IF(G36=F20,F52,IF(G36=F52,F20,0))</f>
        <v>Хадимуллин Рустам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Сп2л!A29</f>
        <v>_</v>
      </c>
      <c r="C57" s="23"/>
      <c r="D57" s="23"/>
      <c r="E57" s="23"/>
      <c r="F57" s="16"/>
      <c r="G57" s="34" t="s">
        <v>20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88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Сп2л!A16</f>
        <v>Омерова Александра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81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Сп2л!A21</f>
        <v>Казыханов Вадим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96</v>
      </c>
      <c r="D62" s="23"/>
      <c r="E62" s="17">
        <v>-58</v>
      </c>
      <c r="F62" s="18" t="str">
        <f>IF(2л2с!H14=2л2с!G10,2л2с!G18,IF(2л2с!H14=2л2с!G18,2л2с!G10,0))</f>
        <v>Неудачин Александр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Сп2л!A24</f>
        <v>Зверс Марк</v>
      </c>
      <c r="C63" s="23"/>
      <c r="D63" s="23"/>
      <c r="E63" s="16"/>
      <c r="F63" s="19">
        <v>61</v>
      </c>
      <c r="G63" s="20" t="s">
        <v>99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81</v>
      </c>
      <c r="E64" s="17">
        <v>-59</v>
      </c>
      <c r="F64" s="22" t="str">
        <f>IF(2л2с!H30=2л2с!G26,2л2с!G34,IF(2л2с!H30=2л2с!G34,2л2с!G26,0))</f>
        <v>Мухутдинов Динар</v>
      </c>
      <c r="G64" s="34" t="s">
        <v>23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Сп2л!A37</f>
        <v>_</v>
      </c>
      <c r="C65" s="23"/>
      <c r="D65" s="16"/>
      <c r="E65" s="16"/>
      <c r="F65" s="17">
        <v>-61</v>
      </c>
      <c r="G65" s="18" t="str">
        <f>IF(G63=F62,F64,IF(G63=F64,F62,0))</f>
        <v>Неудачин Александр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81</v>
      </c>
      <c r="D66" s="16"/>
      <c r="E66" s="16"/>
      <c r="F66" s="16"/>
      <c r="G66" s="34" t="s">
        <v>24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Сп2л!A8</f>
        <v>Юнусов Степан</v>
      </c>
      <c r="C67" s="16"/>
      <c r="D67" s="16"/>
      <c r="E67" s="17">
        <v>-56</v>
      </c>
      <c r="F67" s="18" t="str">
        <f>IF(2л2с!G10=2л2с!F6,2л2с!F14,IF(2л2с!G10=2л2с!F14,2л2с!F6,0))</f>
        <v>Дядин Дмитрий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94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IF(2л2с!F6=2л2с!E4,2л2с!E8,IF(2л2с!F6=2л2с!E8,2л2с!E4,0))</f>
        <v>Омерова Александра</v>
      </c>
      <c r="C69" s="16"/>
      <c r="D69" s="16"/>
      <c r="E69" s="17">
        <v>-57</v>
      </c>
      <c r="F69" s="22" t="str">
        <f>IF(2л2с!G26=2л2с!F22,2л2с!F30,IF(2л2с!G26=2л2с!F30,2л2с!F22,0))</f>
        <v>Матюшин Денис</v>
      </c>
      <c r="G69" s="34" t="s">
        <v>26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91</v>
      </c>
      <c r="D70" s="16"/>
      <c r="E70" s="16"/>
      <c r="F70" s="17">
        <v>-62</v>
      </c>
      <c r="G70" s="18" t="str">
        <f>IF(G68=F67,F69,IF(G68=F69,F67,0))</f>
        <v>Дядин Дмитрий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IF(2л2с!F14=2л2с!E12,2л2с!E16,IF(2л2с!F14=2л2с!E16,2л2с!E12,0))</f>
        <v>Мезенцева Марина</v>
      </c>
      <c r="C71" s="23"/>
      <c r="D71" s="28"/>
      <c r="E71" s="16"/>
      <c r="F71" s="16"/>
      <c r="G71" s="34" t="s">
        <v>28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91</v>
      </c>
      <c r="E72" s="17">
        <v>-63</v>
      </c>
      <c r="F72" s="18" t="str">
        <f>IF(C70=B69,B71,IF(C70=B71,B69,0))</f>
        <v>Омерова Александра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IF(2л2с!F22=2л2с!E20,2л2с!E24,IF(2л2с!F22=2л2с!E24,2л2с!E20,0))</f>
        <v>Султанмуратов Ильдар</v>
      </c>
      <c r="C73" s="23"/>
      <c r="D73" s="36" t="s">
        <v>25</v>
      </c>
      <c r="E73" s="16"/>
      <c r="F73" s="19">
        <v>66</v>
      </c>
      <c r="G73" s="20" t="s">
        <v>85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82</v>
      </c>
      <c r="D74" s="35"/>
      <c r="E74" s="17">
        <v>-64</v>
      </c>
      <c r="F74" s="22" t="str">
        <f>IF(C74=B73,B75,IF(C74=B75,B73,0))</f>
        <v>Маликов Ильдар</v>
      </c>
      <c r="G74" s="34" t="s">
        <v>29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IF(2л2с!F30=2л2с!E28,2л2с!E32,IF(2л2с!F30=2л2с!E32,2л2с!E28,0))</f>
        <v>Маликов Ильдар</v>
      </c>
      <c r="C75" s="17">
        <v>-65</v>
      </c>
      <c r="D75" s="18" t="str">
        <f>IF(D72=C70,C74,IF(D72=C74,C70,0))</f>
        <v>Султанмуратов Ильдар</v>
      </c>
      <c r="E75" s="16"/>
      <c r="F75" s="17">
        <v>-66</v>
      </c>
      <c r="G75" s="18" t="str">
        <f>IF(G73=F72,F74,IF(G73=F74,F72,0))</f>
        <v>Омерова Александра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27</v>
      </c>
      <c r="E76" s="16"/>
      <c r="F76" s="16"/>
      <c r="G76" s="34" t="s">
        <v>30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Сп2л!A1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Сп2л!A2</f>
        <v>Турнир 2-й лиги Этапа Бесконечность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Сп2л!A3</f>
        <v>40880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IF(2л1с!C6=2л1с!B5,2л1с!B7,IF(2л1с!C6=2л1с!B7,2л1с!B5,0))</f>
        <v>_</v>
      </c>
      <c r="C4" s="16"/>
      <c r="D4" s="17">
        <v>-25</v>
      </c>
      <c r="E4" s="18" t="str">
        <f>IF(2л1с!E12=2л1с!D8,2л1с!D16,IF(2л1с!E12=2л1с!D16,2л1с!D8,0))</f>
        <v>Неудачин Александр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95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IF(2л1с!C10=2л1с!B9,2л1с!B11,IF(2л1с!C10=2л1с!B11,2л1с!B9,0))</f>
        <v>Равилов Руслан</v>
      </c>
      <c r="C6" s="19">
        <v>40</v>
      </c>
      <c r="D6" s="26" t="s">
        <v>95</v>
      </c>
      <c r="E6" s="19">
        <v>52</v>
      </c>
      <c r="F6" s="26" t="s">
        <v>86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IF(2л1с!D64=2л1с!C62,2л1с!C66,IF(2л1с!D64=2л1с!C66,2л1с!C62,0))</f>
        <v>Зверс Марк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IF(2л1с!C14=2л1с!B13,2л1с!B15,IF(2л1с!C14=2л1с!B15,2л1с!B13,0))</f>
        <v>_</v>
      </c>
      <c r="C8" s="16"/>
      <c r="D8" s="19">
        <v>48</v>
      </c>
      <c r="E8" s="67" t="s">
        <v>88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IF(2л1с!C18=2л1с!B17,2л1с!B19,IF(2л1с!C18=2л1с!B19,2л1с!B17,0))</f>
        <v>_</v>
      </c>
      <c r="C10" s="19">
        <v>41</v>
      </c>
      <c r="D10" s="67" t="s">
        <v>88</v>
      </c>
      <c r="E10" s="28"/>
      <c r="F10" s="19">
        <v>56</v>
      </c>
      <c r="G10" s="26" t="s">
        <v>86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IF(2л1с!D56=2л1с!C54,2л1с!C58,IF(2л1с!D56=2л1с!C58,2л1с!C54,0))</f>
        <v>Омерова Александра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IF(2л1с!C22=2л1с!B21,2л1с!B23,IF(2л1с!C22=2л1с!B23,2л1с!B21,0))</f>
        <v>_</v>
      </c>
      <c r="C12" s="16"/>
      <c r="D12" s="17">
        <v>-26</v>
      </c>
      <c r="E12" s="18" t="str">
        <f>IF(2л1с!E28=2л1с!D24,2л1с!D32,IF(2л1с!E28=2л1с!D32,2л1с!D24,0))</f>
        <v>Мезенцева Марина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90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IF(2л1с!C26=2л1с!B25,2л1с!B27,IF(2л1с!C26=2л1с!B27,2л1с!B25,0))</f>
        <v>Набиуллин Ильдус</v>
      </c>
      <c r="C14" s="19">
        <v>42</v>
      </c>
      <c r="D14" s="26" t="s">
        <v>89</v>
      </c>
      <c r="E14" s="19">
        <v>53</v>
      </c>
      <c r="F14" s="67" t="s">
        <v>89</v>
      </c>
      <c r="G14" s="19">
        <v>58</v>
      </c>
      <c r="H14" s="26" t="s">
        <v>81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IF(2л1с!D48=2л1с!C46,2л1с!C50,IF(2л1с!D48=2л1с!C50,2л1с!C46,0))</f>
        <v>Дядин Дмитрий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IF(2л1с!C30=2л1с!B29,2л1с!B31,IF(2л1с!C30=2л1с!B31,2л1с!B29,0))</f>
        <v>Басс Кирилл</v>
      </c>
      <c r="C16" s="16"/>
      <c r="D16" s="19">
        <v>49</v>
      </c>
      <c r="E16" s="67" t="s">
        <v>89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98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IF(2л1с!C34=2л1с!B33,2л1с!B35,IF(2л1с!C34=2л1с!B35,2л1с!B33,0))</f>
        <v>_</v>
      </c>
      <c r="C18" s="19">
        <v>43</v>
      </c>
      <c r="D18" s="67" t="s">
        <v>92</v>
      </c>
      <c r="E18" s="28"/>
      <c r="F18" s="17">
        <v>-30</v>
      </c>
      <c r="G18" s="22" t="str">
        <f>IF(2л1с!F52=2л1с!E44,2л1с!E60,IF(2л1с!F52=2л1с!E60,2л1с!E44,0))</f>
        <v>Юнусов Степан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IF(2л1с!D40=2л1с!C38,2л1с!C42,IF(2л1с!D40=2л1с!C42,2л1с!C38,0))</f>
        <v>Грошев Юрий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IF(2л1с!C38=2л1с!B37,2л1с!B39,IF(2л1с!C38=2л1с!B39,2л1с!B37,0))</f>
        <v>_</v>
      </c>
      <c r="C20" s="16"/>
      <c r="D20" s="17">
        <v>-27</v>
      </c>
      <c r="E20" s="18" t="str">
        <f>IF(2л1с!E44=2л1с!D40,2л1с!D48,IF(2л1с!E44=2л1с!D48,2л1с!D40,0))</f>
        <v>Султанмуратов Ильдар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97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IF(2л1с!C42=2л1с!B41,2л1с!B43,IF(2л1с!C42=2л1с!B43,2л1с!B41,0))</f>
        <v>Шуршин Андрей</v>
      </c>
      <c r="C22" s="19">
        <v>44</v>
      </c>
      <c r="D22" s="26" t="s">
        <v>47</v>
      </c>
      <c r="E22" s="19">
        <v>54</v>
      </c>
      <c r="F22" s="26" t="s">
        <v>83</v>
      </c>
      <c r="G22" s="28"/>
      <c r="H22" s="19">
        <v>60</v>
      </c>
      <c r="I22" s="68" t="s">
        <v>81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IF(2л1с!D32=2л1с!C30,2л1с!C34,IF(2л1с!D32=2л1с!C34,2л1с!C30,0))</f>
        <v>Саяхов Радик</v>
      </c>
      <c r="D23" s="23"/>
      <c r="E23" s="23"/>
      <c r="F23" s="23"/>
      <c r="G23" s="28"/>
      <c r="H23" s="23"/>
      <c r="I23" s="35"/>
      <c r="J23" s="29" t="s">
        <v>21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IF(2л1с!C46=2л1с!B45,2л1с!B47,IF(2л1с!C46=2л1с!B47,2л1с!B45,0))</f>
        <v>Юнусов Ринат</v>
      </c>
      <c r="C24" s="16"/>
      <c r="D24" s="19">
        <v>50</v>
      </c>
      <c r="E24" s="67" t="s">
        <v>83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100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IF(2л1с!C50=2л1с!B49,2л1с!B51,IF(2л1с!C50=2л1с!B51,2л1с!B49,0))</f>
        <v>_</v>
      </c>
      <c r="C26" s="19">
        <v>45</v>
      </c>
      <c r="D26" s="67" t="s">
        <v>83</v>
      </c>
      <c r="E26" s="28"/>
      <c r="F26" s="19">
        <v>57</v>
      </c>
      <c r="G26" s="26" t="s">
        <v>83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IF(2л1с!D24=2л1с!C22,2л1с!C26,IF(2л1с!D24=2л1с!C26,2л1с!C22,0))</f>
        <v>Набиуллин Дамир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IF(2л1с!C54=2л1с!B53,2л1с!B55,IF(2л1с!C54=2л1с!B55,2л1с!B53,0))</f>
        <v>_</v>
      </c>
      <c r="C28" s="16"/>
      <c r="D28" s="17">
        <v>-28</v>
      </c>
      <c r="E28" s="18" t="str">
        <f>IF(2л1с!E60=2л1с!D56,2л1с!D64,IF(2л1с!E60=2л1с!D64,2л1с!D56,0))</f>
        <v>Маликов Ильдар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IF(2л1с!C58=2л1с!B57,2л1с!B59,IF(2л1с!C58=2л1с!B59,2л1с!B57,0))</f>
        <v>_</v>
      </c>
      <c r="C30" s="19">
        <v>46</v>
      </c>
      <c r="D30" s="26" t="s">
        <v>87</v>
      </c>
      <c r="E30" s="19">
        <v>55</v>
      </c>
      <c r="F30" s="67" t="s">
        <v>94</v>
      </c>
      <c r="G30" s="19">
        <v>59</v>
      </c>
      <c r="H30" s="67" t="s">
        <v>83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IF(2л1с!D16=2л1с!C14,2л1с!C18,IF(2л1с!D16=2л1с!C18,2л1с!C14,0))</f>
        <v>Мусин Венер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IF(2л1с!C62=2л1с!B61,2л1с!B63,IF(2л1с!C62=2л1с!B63,2л1с!B61,0))</f>
        <v>Казыханов Вадим</v>
      </c>
      <c r="C32" s="16"/>
      <c r="D32" s="19">
        <v>51</v>
      </c>
      <c r="E32" s="67" t="s">
        <v>94</v>
      </c>
      <c r="F32" s="16"/>
      <c r="G32" s="23"/>
      <c r="H32" s="17">
        <v>-60</v>
      </c>
      <c r="I32" s="18" t="str">
        <f>IF(I22=H14,H30,IF(I22=H30,H14,0))</f>
        <v>Набиуллин Дамир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93</v>
      </c>
      <c r="D33" s="23"/>
      <c r="E33" s="28"/>
      <c r="F33" s="16"/>
      <c r="G33" s="23"/>
      <c r="H33" s="16"/>
      <c r="I33" s="35"/>
      <c r="J33" s="29" t="s">
        <v>22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IF(2л1с!C66=2л1с!B65,2л1с!B67,IF(2л1с!C66=2л1с!B67,2л1с!B65,0))</f>
        <v>_</v>
      </c>
      <c r="C34" s="19">
        <v>47</v>
      </c>
      <c r="D34" s="67" t="s">
        <v>94</v>
      </c>
      <c r="E34" s="28"/>
      <c r="F34" s="17">
        <v>-29</v>
      </c>
      <c r="G34" s="22" t="str">
        <f>IF(2л1с!F20=2л1с!E12,2л1с!E28,IF(2л1с!F20=2л1с!E28,2л1с!E12,0))</f>
        <v>Мухутдинов Динар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IF(2л1с!D8=2л1с!C6,2л1с!C10,IF(2л1с!D8=2л1с!C10,2л1с!C6,0))</f>
        <v>Матюшин Денис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Зверс Марк</v>
      </c>
      <c r="C37" s="16"/>
      <c r="D37" s="16"/>
      <c r="E37" s="16"/>
      <c r="F37" s="17">
        <v>-48</v>
      </c>
      <c r="G37" s="18" t="str">
        <f>IF(E8=D6,D10,IF(E8=D10,D6,0))</f>
        <v>Равилов Руслан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96</v>
      </c>
      <c r="D38" s="16"/>
      <c r="E38" s="16"/>
      <c r="F38" s="16"/>
      <c r="G38" s="19">
        <v>67</v>
      </c>
      <c r="H38" s="26" t="s">
        <v>95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Грошев Юрий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90</v>
      </c>
      <c r="E40" s="16"/>
      <c r="F40" s="16"/>
      <c r="G40" s="16"/>
      <c r="H40" s="19">
        <v>69</v>
      </c>
      <c r="I40" s="27" t="s">
        <v>87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Набиуллин Ильдус</v>
      </c>
      <c r="C41" s="23"/>
      <c r="D41" s="23"/>
      <c r="E41" s="16"/>
      <c r="F41" s="17">
        <v>-50</v>
      </c>
      <c r="G41" s="18" t="str">
        <f>IF(E24=D22,D26,IF(E24=D26,D22,0))</f>
        <v>Саяхов Радик</v>
      </c>
      <c r="H41" s="23"/>
      <c r="I41" s="33"/>
      <c r="J41" s="29" t="s">
        <v>31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 t="s">
        <v>90</v>
      </c>
      <c r="D42" s="23"/>
      <c r="E42" s="16"/>
      <c r="F42" s="16"/>
      <c r="G42" s="19">
        <v>68</v>
      </c>
      <c r="H42" s="67" t="s">
        <v>87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Басс Кирилл</v>
      </c>
      <c r="C43" s="16"/>
      <c r="D43" s="23"/>
      <c r="E43" s="16"/>
      <c r="F43" s="17">
        <v>-51</v>
      </c>
      <c r="G43" s="22" t="str">
        <f>IF(E32=D30,D34,IF(E32=D34,D30,0))</f>
        <v>Мусин Венер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100</v>
      </c>
      <c r="F44" s="16"/>
      <c r="G44" s="16"/>
      <c r="H44" s="17">
        <v>-69</v>
      </c>
      <c r="I44" s="18" t="str">
        <f>IF(I40=H38,H42,IF(I40=H42,H38,0))</f>
        <v>Равилов Руслан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Шуршин Андрей</v>
      </c>
      <c r="C45" s="16"/>
      <c r="D45" s="23"/>
      <c r="E45" s="34" t="s">
        <v>63</v>
      </c>
      <c r="F45" s="16"/>
      <c r="G45" s="17">
        <v>-67</v>
      </c>
      <c r="H45" s="18" t="str">
        <f>IF(H38=G37,G39,IF(H38=G39,G37,0))</f>
        <v>Грошев Юрий</v>
      </c>
      <c r="I45" s="35"/>
      <c r="J45" s="29" t="s">
        <v>33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100</v>
      </c>
      <c r="D46" s="23"/>
      <c r="E46" s="16"/>
      <c r="F46" s="16"/>
      <c r="G46" s="16"/>
      <c r="H46" s="19">
        <v>70</v>
      </c>
      <c r="I46" s="68" t="s">
        <v>47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Юнусов Ринат</v>
      </c>
      <c r="C47" s="23"/>
      <c r="D47" s="23"/>
      <c r="E47" s="16"/>
      <c r="F47" s="16"/>
      <c r="G47" s="17">
        <v>-68</v>
      </c>
      <c r="H47" s="22" t="str">
        <f>IF(H42=G41,G43,IF(H42=G43,G41,0))</f>
        <v>Саяхов Радик</v>
      </c>
      <c r="I47" s="35"/>
      <c r="J47" s="29" t="s">
        <v>32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 t="s">
        <v>100</v>
      </c>
      <c r="E48" s="16"/>
      <c r="F48" s="16"/>
      <c r="G48" s="16"/>
      <c r="H48" s="17">
        <v>-70</v>
      </c>
      <c r="I48" s="18" t="str">
        <f>IF(I46=H45,H47,IF(I46=H47,H45,0))</f>
        <v>Грошев Юрий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34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 t="s">
        <v>93</v>
      </c>
      <c r="D50" s="17">
        <v>-77</v>
      </c>
      <c r="E50" s="18" t="str">
        <f>IF(E44=D40,D48,IF(E44=D48,D40,0))</f>
        <v>Набиуллин Ильдус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Казыханов Вадим</v>
      </c>
      <c r="C51" s="16"/>
      <c r="D51" s="16"/>
      <c r="E51" s="34" t="s">
        <v>64</v>
      </c>
      <c r="F51" s="16"/>
      <c r="G51" s="19">
        <v>79</v>
      </c>
      <c r="H51" s="26" t="s">
        <v>98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Зверс Марк</v>
      </c>
      <c r="E52" s="35"/>
      <c r="F52" s="17">
        <v>-72</v>
      </c>
      <c r="G52" s="22" t="str">
        <f>IF(C42=B41,B43,IF(C42=B43,B41,0))</f>
        <v>Басс Кирилл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96</v>
      </c>
      <c r="F53" s="16"/>
      <c r="G53" s="16"/>
      <c r="H53" s="19">
        <v>81</v>
      </c>
      <c r="I53" s="27" t="s">
        <v>98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Казыханов Вадим</v>
      </c>
      <c r="E54" s="34" t="s">
        <v>65</v>
      </c>
      <c r="F54" s="17">
        <v>-73</v>
      </c>
      <c r="G54" s="18" t="str">
        <f>IF(C46=B45,B47,IF(C46=B47,B45,0))</f>
        <v>Шуршин Андрей</v>
      </c>
      <c r="H54" s="23"/>
      <c r="I54" s="33"/>
      <c r="J54" s="29" t="s">
        <v>66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Казыханов Вадим</v>
      </c>
      <c r="F55" s="16"/>
      <c r="G55" s="19">
        <v>80</v>
      </c>
      <c r="H55" s="67" t="s">
        <v>97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67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Шуршин Андрей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68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8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69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70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71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72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7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73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74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8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75</v>
      </c>
      <c r="F73" s="16"/>
      <c r="G73" s="17">
        <v>-92</v>
      </c>
      <c r="H73" s="22" t="str">
        <f>IF(H68=G67,G69,IF(H68=G69,G67,0))</f>
        <v>_</v>
      </c>
      <c r="I73" s="35"/>
      <c r="J73" s="29" t="s">
        <v>76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77</v>
      </c>
      <c r="F75" s="16"/>
      <c r="G75" s="28"/>
      <c r="H75" s="16"/>
      <c r="I75" s="35"/>
      <c r="J75" s="29" t="s">
        <v>78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101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102</v>
      </c>
      <c r="B7" s="11">
        <v>1</v>
      </c>
      <c r="C7" s="12" t="str">
        <f>1л1с!G36</f>
        <v>Грубов Виталий</v>
      </c>
      <c r="D7" s="9"/>
      <c r="E7" s="9"/>
      <c r="F7" s="9"/>
      <c r="G7" s="9"/>
      <c r="H7" s="9"/>
      <c r="I7" s="9"/>
    </row>
    <row r="8" spans="1:9" ht="18">
      <c r="A8" s="10" t="s">
        <v>103</v>
      </c>
      <c r="B8" s="11">
        <v>2</v>
      </c>
      <c r="C8" s="12" t="str">
        <f>1л1с!G56</f>
        <v>Васильев Александр</v>
      </c>
      <c r="D8" s="9"/>
      <c r="E8" s="9"/>
      <c r="F8" s="9"/>
      <c r="G8" s="9"/>
      <c r="H8" s="9"/>
      <c r="I8" s="9"/>
    </row>
    <row r="9" spans="1:9" ht="18">
      <c r="A9" s="10" t="s">
        <v>104</v>
      </c>
      <c r="B9" s="11">
        <v>3</v>
      </c>
      <c r="C9" s="12" t="str">
        <f>1л2с!I22</f>
        <v>Коробко Павел</v>
      </c>
      <c r="D9" s="9"/>
      <c r="E9" s="9"/>
      <c r="F9" s="9"/>
      <c r="G9" s="9"/>
      <c r="H9" s="9"/>
      <c r="I9" s="9"/>
    </row>
    <row r="10" spans="1:9" ht="18">
      <c r="A10" s="10" t="s">
        <v>105</v>
      </c>
      <c r="B10" s="11">
        <v>4</v>
      </c>
      <c r="C10" s="12" t="str">
        <f>1л2с!I32</f>
        <v>Аминев Ильдар</v>
      </c>
      <c r="D10" s="9"/>
      <c r="E10" s="9"/>
      <c r="F10" s="9"/>
      <c r="G10" s="9"/>
      <c r="H10" s="9"/>
      <c r="I10" s="9"/>
    </row>
    <row r="11" spans="1:9" ht="18">
      <c r="A11" s="10" t="s">
        <v>106</v>
      </c>
      <c r="B11" s="11">
        <v>5</v>
      </c>
      <c r="C11" s="12" t="str">
        <f>1л1с!G63</f>
        <v>Хадимуллин Рустам</v>
      </c>
      <c r="D11" s="9"/>
      <c r="E11" s="9"/>
      <c r="F11" s="9"/>
      <c r="G11" s="9"/>
      <c r="H11" s="9"/>
      <c r="I11" s="9"/>
    </row>
    <row r="12" spans="1:9" ht="18">
      <c r="A12" s="10" t="s">
        <v>107</v>
      </c>
      <c r="B12" s="11">
        <v>6</v>
      </c>
      <c r="C12" s="12" t="str">
        <f>1л1с!G65</f>
        <v>Ларионов Дмитрий</v>
      </c>
      <c r="D12" s="9"/>
      <c r="E12" s="9"/>
      <c r="F12" s="9"/>
      <c r="G12" s="9"/>
      <c r="H12" s="9"/>
      <c r="I12" s="9"/>
    </row>
    <row r="13" spans="1:9" ht="18">
      <c r="A13" s="10" t="s">
        <v>108</v>
      </c>
      <c r="B13" s="11">
        <v>7</v>
      </c>
      <c r="C13" s="12" t="str">
        <f>1л1с!G68</f>
        <v>Андрющенко Матвей</v>
      </c>
      <c r="D13" s="9"/>
      <c r="E13" s="9"/>
      <c r="F13" s="9"/>
      <c r="G13" s="9"/>
      <c r="H13" s="9"/>
      <c r="I13" s="9"/>
    </row>
    <row r="14" spans="1:9" ht="18">
      <c r="A14" s="10" t="s">
        <v>109</v>
      </c>
      <c r="B14" s="11">
        <v>8</v>
      </c>
      <c r="C14" s="12" t="str">
        <f>1л1с!G70</f>
        <v>Маневич Сергей</v>
      </c>
      <c r="D14" s="9"/>
      <c r="E14" s="9"/>
      <c r="F14" s="9"/>
      <c r="G14" s="9"/>
      <c r="H14" s="9"/>
      <c r="I14" s="9"/>
    </row>
    <row r="15" spans="1:9" ht="18">
      <c r="A15" s="10" t="s">
        <v>110</v>
      </c>
      <c r="B15" s="11">
        <v>9</v>
      </c>
      <c r="C15" s="12" t="str">
        <f>1л1с!D72</f>
        <v>Насыров Илдар</v>
      </c>
      <c r="D15" s="9"/>
      <c r="E15" s="9"/>
      <c r="F15" s="9"/>
      <c r="G15" s="9"/>
      <c r="H15" s="9"/>
      <c r="I15" s="9"/>
    </row>
    <row r="16" spans="1:9" ht="18">
      <c r="A16" s="10" t="s">
        <v>111</v>
      </c>
      <c r="B16" s="11">
        <v>10</v>
      </c>
      <c r="C16" s="12" t="str">
        <f>1л1с!D75</f>
        <v>Сафиуллин Динар</v>
      </c>
      <c r="D16" s="9"/>
      <c r="E16" s="9"/>
      <c r="F16" s="9"/>
      <c r="G16" s="9"/>
      <c r="H16" s="9"/>
      <c r="I16" s="9"/>
    </row>
    <row r="17" spans="1:9" ht="18">
      <c r="A17" s="10" t="s">
        <v>112</v>
      </c>
      <c r="B17" s="11">
        <v>11</v>
      </c>
      <c r="C17" s="12" t="str">
        <f>1л1с!G73</f>
        <v>Антошкин Алексей</v>
      </c>
      <c r="D17" s="9"/>
      <c r="E17" s="9"/>
      <c r="F17" s="9"/>
      <c r="G17" s="9"/>
      <c r="H17" s="9"/>
      <c r="I17" s="9"/>
    </row>
    <row r="18" spans="1:9" ht="18">
      <c r="A18" s="10" t="s">
        <v>113</v>
      </c>
      <c r="B18" s="11">
        <v>12</v>
      </c>
      <c r="C18" s="12" t="str">
        <f>1л1с!G75</f>
        <v>Прокофьев Михаил</v>
      </c>
      <c r="D18" s="9"/>
      <c r="E18" s="9"/>
      <c r="F18" s="9"/>
      <c r="G18" s="9"/>
      <c r="H18" s="9"/>
      <c r="I18" s="9"/>
    </row>
    <row r="19" spans="1:9" ht="18">
      <c r="A19" s="10" t="s">
        <v>114</v>
      </c>
      <c r="B19" s="11">
        <v>13</v>
      </c>
      <c r="C19" s="12" t="str">
        <f>1л2с!I40</f>
        <v>Кидрасов Тагир</v>
      </c>
      <c r="D19" s="9"/>
      <c r="E19" s="9"/>
      <c r="F19" s="9"/>
      <c r="G19" s="9"/>
      <c r="H19" s="9"/>
      <c r="I19" s="9"/>
    </row>
    <row r="20" spans="1:9" ht="18">
      <c r="A20" s="10" t="s">
        <v>115</v>
      </c>
      <c r="B20" s="11">
        <v>14</v>
      </c>
      <c r="C20" s="12" t="str">
        <f>1л2с!I44</f>
        <v>Емельянов Александр</v>
      </c>
      <c r="D20" s="9"/>
      <c r="E20" s="9"/>
      <c r="F20" s="9"/>
      <c r="G20" s="9"/>
      <c r="H20" s="9"/>
      <c r="I20" s="9"/>
    </row>
    <row r="21" spans="1:9" ht="18">
      <c r="A21" s="10" t="s">
        <v>116</v>
      </c>
      <c r="B21" s="11">
        <v>15</v>
      </c>
      <c r="C21" s="12" t="str">
        <f>1л2с!I46</f>
        <v>Кузьмин Александр</v>
      </c>
      <c r="D21" s="9"/>
      <c r="E21" s="9"/>
      <c r="F21" s="9"/>
      <c r="G21" s="9"/>
      <c r="H21" s="9"/>
      <c r="I21" s="9"/>
    </row>
    <row r="22" spans="1:9" ht="18">
      <c r="A22" s="10" t="s">
        <v>117</v>
      </c>
      <c r="B22" s="11">
        <v>16</v>
      </c>
      <c r="C22" s="12" t="str">
        <f>1л2с!I48</f>
        <v>Исмагилов Вадим</v>
      </c>
      <c r="D22" s="9"/>
      <c r="E22" s="9"/>
      <c r="F22" s="9"/>
      <c r="G22" s="9"/>
      <c r="H22" s="9"/>
      <c r="I22" s="9"/>
    </row>
    <row r="23" spans="1:9" ht="18">
      <c r="A23" s="10" t="s">
        <v>80</v>
      </c>
      <c r="B23" s="11">
        <v>17</v>
      </c>
      <c r="C23" s="12" t="str">
        <f>1л2с!E44</f>
        <v>Бикбулатов Ильдар</v>
      </c>
      <c r="D23" s="9"/>
      <c r="E23" s="9"/>
      <c r="F23" s="9"/>
      <c r="G23" s="9"/>
      <c r="H23" s="9"/>
      <c r="I23" s="9"/>
    </row>
    <row r="24" spans="1:9" ht="18">
      <c r="A24" s="10" t="s">
        <v>118</v>
      </c>
      <c r="B24" s="11">
        <v>18</v>
      </c>
      <c r="C24" s="12" t="str">
        <f>1л2с!E50</f>
        <v>Мезенцева Марина</v>
      </c>
      <c r="D24" s="9"/>
      <c r="E24" s="9"/>
      <c r="F24" s="9"/>
      <c r="G24" s="9"/>
      <c r="H24" s="9"/>
      <c r="I24" s="9"/>
    </row>
    <row r="25" spans="1:9" ht="18">
      <c r="A25" s="10" t="s">
        <v>119</v>
      </c>
      <c r="B25" s="11">
        <v>19</v>
      </c>
      <c r="C25" s="12" t="str">
        <f>1л2с!E53</f>
        <v>Султанмуратов Ильдар</v>
      </c>
      <c r="D25" s="9"/>
      <c r="E25" s="9"/>
      <c r="F25" s="9"/>
      <c r="G25" s="9"/>
      <c r="H25" s="9"/>
      <c r="I25" s="9"/>
    </row>
    <row r="26" spans="1:9" ht="18">
      <c r="A26" s="10" t="s">
        <v>120</v>
      </c>
      <c r="B26" s="11">
        <v>20</v>
      </c>
      <c r="C26" s="12" t="str">
        <f>1л2с!E55</f>
        <v>Хафизов Руслан</v>
      </c>
      <c r="D26" s="9"/>
      <c r="E26" s="9"/>
      <c r="F26" s="9"/>
      <c r="G26" s="9"/>
      <c r="H26" s="9"/>
      <c r="I26" s="9"/>
    </row>
    <row r="27" spans="1:9" ht="18">
      <c r="A27" s="10" t="s">
        <v>82</v>
      </c>
      <c r="B27" s="11">
        <v>21</v>
      </c>
      <c r="C27" s="12" t="str">
        <f>1л2с!I53</f>
        <v>Ишметов Александр</v>
      </c>
      <c r="D27" s="9"/>
      <c r="E27" s="9"/>
      <c r="F27" s="9"/>
      <c r="G27" s="9"/>
      <c r="H27" s="9"/>
      <c r="I27" s="9"/>
    </row>
    <row r="28" spans="1:9" ht="18">
      <c r="A28" s="10" t="s">
        <v>121</v>
      </c>
      <c r="B28" s="11">
        <v>22</v>
      </c>
      <c r="C28" s="12" t="str">
        <f>1л2с!I57</f>
        <v>Исмайлов Азамат</v>
      </c>
      <c r="D28" s="9"/>
      <c r="E28" s="9"/>
      <c r="F28" s="9"/>
      <c r="G28" s="9"/>
      <c r="H28" s="9"/>
      <c r="I28" s="9"/>
    </row>
    <row r="29" spans="1:9" ht="18">
      <c r="A29" s="10" t="s">
        <v>122</v>
      </c>
      <c r="B29" s="11">
        <v>23</v>
      </c>
      <c r="C29" s="12" t="str">
        <f>1л2с!I59</f>
        <v>Полушин Сергей</v>
      </c>
      <c r="D29" s="9"/>
      <c r="E29" s="9"/>
      <c r="F29" s="9"/>
      <c r="G29" s="9"/>
      <c r="H29" s="9"/>
      <c r="I29" s="9"/>
    </row>
    <row r="30" spans="1:9" ht="18">
      <c r="A30" s="10" t="s">
        <v>86</v>
      </c>
      <c r="B30" s="11">
        <v>24</v>
      </c>
      <c r="C30" s="12" t="str">
        <f>1л2с!I61</f>
        <v>Апакетов Эдуард</v>
      </c>
      <c r="D30" s="9"/>
      <c r="E30" s="9"/>
      <c r="F30" s="9"/>
      <c r="G30" s="9"/>
      <c r="H30" s="9"/>
      <c r="I30" s="9"/>
    </row>
    <row r="31" spans="1:9" ht="18">
      <c r="A31" s="10" t="s">
        <v>123</v>
      </c>
      <c r="B31" s="11">
        <v>25</v>
      </c>
      <c r="C31" s="12" t="str">
        <f>1л2с!E63</f>
        <v>Максютов Тимур</v>
      </c>
      <c r="D31" s="9"/>
      <c r="E31" s="9"/>
      <c r="F31" s="9"/>
      <c r="G31" s="9"/>
      <c r="H31" s="9"/>
      <c r="I31" s="9"/>
    </row>
    <row r="32" spans="1:9" ht="18">
      <c r="A32" s="10" t="s">
        <v>91</v>
      </c>
      <c r="B32" s="11">
        <v>26</v>
      </c>
      <c r="C32" s="12" t="str">
        <f>1л2с!E69</f>
        <v>Запольских Алена</v>
      </c>
      <c r="D32" s="9"/>
      <c r="E32" s="9"/>
      <c r="F32" s="9"/>
      <c r="G32" s="9"/>
      <c r="H32" s="9"/>
      <c r="I32" s="9"/>
    </row>
    <row r="33" spans="1:9" ht="18">
      <c r="A33" s="10" t="s">
        <v>49</v>
      </c>
      <c r="B33" s="11">
        <v>27</v>
      </c>
      <c r="C33" s="12" t="str">
        <f>1л2с!E72</f>
        <v>Тарараев Петр</v>
      </c>
      <c r="D33" s="9"/>
      <c r="E33" s="9"/>
      <c r="F33" s="9"/>
      <c r="G33" s="9"/>
      <c r="H33" s="9"/>
      <c r="I33" s="9"/>
    </row>
    <row r="34" spans="1:9" ht="18">
      <c r="A34" s="10" t="s">
        <v>51</v>
      </c>
      <c r="B34" s="11">
        <v>28</v>
      </c>
      <c r="C34" s="12" t="str">
        <f>1л2с!E74</f>
        <v>Смирнов Андрей</v>
      </c>
      <c r="D34" s="9"/>
      <c r="E34" s="9"/>
      <c r="F34" s="9"/>
      <c r="G34" s="9"/>
      <c r="H34" s="9"/>
      <c r="I34" s="9"/>
    </row>
    <row r="35" spans="1:9" ht="18">
      <c r="A35" s="10" t="s">
        <v>95</v>
      </c>
      <c r="B35" s="11">
        <v>29</v>
      </c>
      <c r="C35" s="12" t="str">
        <f>1л2с!I66</f>
        <v>Салихова Гузель</v>
      </c>
      <c r="D35" s="9"/>
      <c r="E35" s="9"/>
      <c r="F35" s="9"/>
      <c r="G35" s="9"/>
      <c r="H35" s="9"/>
      <c r="I35" s="9"/>
    </row>
    <row r="36" spans="1:9" ht="18">
      <c r="A36" s="10" t="s">
        <v>124</v>
      </c>
      <c r="B36" s="11">
        <v>30</v>
      </c>
      <c r="C36" s="12" t="str">
        <f>1л2с!I70</f>
        <v>Неудачин Александр</v>
      </c>
      <c r="D36" s="9"/>
      <c r="E36" s="9"/>
      <c r="F36" s="9"/>
      <c r="G36" s="9"/>
      <c r="H36" s="9"/>
      <c r="I36" s="9"/>
    </row>
    <row r="37" spans="1:9" ht="18">
      <c r="A37" s="10" t="s">
        <v>125</v>
      </c>
      <c r="B37" s="11">
        <v>31</v>
      </c>
      <c r="C37" s="12" t="str">
        <f>1л2с!I72</f>
        <v>Торгашов Никита</v>
      </c>
      <c r="D37" s="9"/>
      <c r="E37" s="9"/>
      <c r="F37" s="9"/>
      <c r="G37" s="9"/>
      <c r="H37" s="9"/>
      <c r="I37" s="9"/>
    </row>
    <row r="38" spans="1:9" ht="18">
      <c r="A38" s="10" t="s">
        <v>61</v>
      </c>
      <c r="B38" s="11">
        <v>32</v>
      </c>
      <c r="C38" s="12" t="str">
        <f>1л2с!I74</f>
        <v>Равилов Руслан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Сп1л!A1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Сп1л!A2</f>
        <v>Турнир 1-й лиги Этапа Бесконечность</v>
      </c>
      <c r="B2" s="62"/>
      <c r="C2" s="62"/>
      <c r="D2" s="62"/>
      <c r="E2" s="62"/>
      <c r="F2" s="62"/>
      <c r="G2" s="62"/>
    </row>
    <row r="3" spans="1:7" ht="15.75">
      <c r="A3" s="63">
        <f>Сп1л!A3</f>
        <v>40880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Коробко Павел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102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Сп1л!A38</f>
        <v>Смирнов Андрей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102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Сп1л!A23</f>
        <v>Хадимуллин Рустам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80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Сп1л!A22</f>
        <v>Кидрасов Тагир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109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Сп1л!A15</f>
        <v>Исмагилов Вадим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110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Сп1л!A30</f>
        <v>Неудачин Александр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109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Сп1л!A31</f>
        <v>Антошкин Алексей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109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Сп1л!A14</f>
        <v>Грубов Виталий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109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Сп1л!A11</f>
        <v>Маневич Сергей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106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Сп1л!A34</f>
        <v>Запольских Алена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106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Сп1л!A27</f>
        <v>Султанмуратов Ильдар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113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Сп1л!A18</f>
        <v>Емельянов Александр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105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Сп1л!A19</f>
        <v>Насыров Илдар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114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Сп1л!A26</f>
        <v>Ишметов Александр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105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Сп1л!A35</f>
        <v>Равилов Руслан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105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Сп1л!A10</f>
        <v>Аминев Ильдар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109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Сп1л!A9</f>
        <v>Васильев Александр</v>
      </c>
      <c r="C37" s="16"/>
      <c r="D37" s="16"/>
      <c r="E37" s="16"/>
      <c r="F37" s="23"/>
      <c r="G37" s="34" t="s">
        <v>19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104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Сп1л!A36</f>
        <v>Хафизов Руслан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104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Сп1л!A25</f>
        <v>Максютов Тимур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115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Сп1л!A20</f>
        <v>Кузьмин Александр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104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Сп1л!A17</f>
        <v>Сафиуллин Динар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112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Сп1л!A28</f>
        <v>Апакетов Эдуард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107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Сп1л!A33</f>
        <v>Торгашов Никита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107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Сп1л!A12</f>
        <v>Андрющенко Матвей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104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Сп1л!A13</f>
        <v>Ларионов Дмитрий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108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Сп1л!A32</f>
        <v>Мезенцева Марина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108</v>
      </c>
      <c r="E56" s="23"/>
      <c r="F56" s="32">
        <v>-31</v>
      </c>
      <c r="G56" s="18" t="str">
        <f>IF(G36=F20,F52,IF(G36=F52,F20,0))</f>
        <v>Васильев Александр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Сп1л!A29</f>
        <v>Тарараев Петр</v>
      </c>
      <c r="C57" s="23"/>
      <c r="D57" s="23"/>
      <c r="E57" s="23"/>
      <c r="F57" s="16"/>
      <c r="G57" s="34" t="s">
        <v>20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111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Сп1л!A16</f>
        <v>Полушин Сергей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108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Сп1л!A21</f>
        <v>Исмайлов Азамат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118</v>
      </c>
      <c r="D62" s="23"/>
      <c r="E62" s="17">
        <v>-58</v>
      </c>
      <c r="F62" s="18" t="str">
        <f>IF(1л2с!H14=1л2с!G10,1л2с!G18,IF(1л2с!H14=1л2с!G18,1л2с!G10,0))</f>
        <v>Ларионов Дмитрий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Сп1л!A24</f>
        <v>Бикбулатов Ильдар</v>
      </c>
      <c r="C63" s="23"/>
      <c r="D63" s="23"/>
      <c r="E63" s="16"/>
      <c r="F63" s="19">
        <v>61</v>
      </c>
      <c r="G63" s="20" t="s">
        <v>80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103</v>
      </c>
      <c r="E64" s="17">
        <v>-59</v>
      </c>
      <c r="F64" s="22" t="str">
        <f>IF(1л2с!H30=1л2с!G26,1л2с!G34,IF(1л2с!H30=1л2с!G34,1л2с!G26,0))</f>
        <v>Хадимуллин Рустам</v>
      </c>
      <c r="G64" s="34" t="s">
        <v>23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Сп1л!A37</f>
        <v>Салихова Гузель</v>
      </c>
      <c r="C65" s="23"/>
      <c r="D65" s="16"/>
      <c r="E65" s="16"/>
      <c r="F65" s="17">
        <v>-61</v>
      </c>
      <c r="G65" s="18" t="str">
        <f>IF(G63=F62,F64,IF(G63=F64,F62,0))</f>
        <v>Ларионов Дмитрий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103</v>
      </c>
      <c r="D66" s="16"/>
      <c r="E66" s="16"/>
      <c r="F66" s="16"/>
      <c r="G66" s="34" t="s">
        <v>24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Сп1л!A8</f>
        <v>Прокофьев Михаил</v>
      </c>
      <c r="C67" s="16"/>
      <c r="D67" s="16"/>
      <c r="E67" s="17">
        <v>-56</v>
      </c>
      <c r="F67" s="18" t="str">
        <f>IF(1л2с!G10=1л2с!F6,1л2с!F14,IF(1л2с!G10=1л2с!F14,1л2с!F6,0))</f>
        <v>Маневич Сергей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107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IF(1л2с!F6=1л2с!E4,1л2с!E8,IF(1л2с!F6=1л2с!E8,1л2с!E4,0))</f>
        <v>Антошкин Алексей</v>
      </c>
      <c r="C69" s="16"/>
      <c r="D69" s="16"/>
      <c r="E69" s="17">
        <v>-57</v>
      </c>
      <c r="F69" s="22" t="str">
        <f>IF(1л2с!G26=1л2с!F22,1л2с!F30,IF(1л2с!G26=1л2с!F30,1л2с!F22,0))</f>
        <v>Андрющенко Матвей</v>
      </c>
      <c r="G69" s="34" t="s">
        <v>26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112</v>
      </c>
      <c r="D70" s="16"/>
      <c r="E70" s="16"/>
      <c r="F70" s="17">
        <v>-62</v>
      </c>
      <c r="G70" s="18" t="str">
        <f>IF(G68=F67,F69,IF(G68=F69,F67,0))</f>
        <v>Маневич Сергей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IF(1л2с!F14=1л2с!E12,1л2с!E16,IF(1л2с!F14=1л2с!E16,1л2с!E12,0))</f>
        <v>Сафиуллин Динар</v>
      </c>
      <c r="C71" s="23"/>
      <c r="D71" s="28"/>
      <c r="E71" s="16"/>
      <c r="F71" s="16"/>
      <c r="G71" s="34" t="s">
        <v>28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114</v>
      </c>
      <c r="E72" s="17">
        <v>-63</v>
      </c>
      <c r="F72" s="18" t="str">
        <f>IF(C70=B69,B71,IF(C70=B71,B69,0))</f>
        <v>Антошкин Алексей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IF(1л2с!F22=1л2с!E20,1л2с!E24,IF(1л2с!F22=1л2с!E24,1л2с!E20,0))</f>
        <v>Насыров Илдар</v>
      </c>
      <c r="C73" s="23"/>
      <c r="D73" s="36" t="s">
        <v>25</v>
      </c>
      <c r="E73" s="16"/>
      <c r="F73" s="19">
        <v>66</v>
      </c>
      <c r="G73" s="20" t="s">
        <v>123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114</v>
      </c>
      <c r="D74" s="35"/>
      <c r="E74" s="17">
        <v>-64</v>
      </c>
      <c r="F74" s="22" t="str">
        <f>IF(C74=B73,B75,IF(C74=B75,B73,0))</f>
        <v>Прокофьев Михаил</v>
      </c>
      <c r="G74" s="34" t="s">
        <v>29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IF(1л2с!F30=1л2с!E28,1л2с!E32,IF(1л2с!F30=1л2с!E32,1л2с!E28,0))</f>
        <v>Прокофьев Михаил</v>
      </c>
      <c r="C75" s="17">
        <v>-65</v>
      </c>
      <c r="D75" s="18" t="str">
        <f>IF(D72=C70,C74,IF(D72=C74,C70,0))</f>
        <v>Сафиуллин Динар</v>
      </c>
      <c r="E75" s="16"/>
      <c r="F75" s="17">
        <v>-66</v>
      </c>
      <c r="G75" s="18" t="str">
        <f>IF(G73=F72,F74,IF(G73=F74,F72,0))</f>
        <v>Прокофьев Михаил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27</v>
      </c>
      <c r="E76" s="16"/>
      <c r="F76" s="16"/>
      <c r="G76" s="34" t="s">
        <v>30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Сп1л!A1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Сп1л!A2</f>
        <v>Турнир 1-й лиги Этапа Бесконечность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Сп1л!A3</f>
        <v>40880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IF(1л1с!C6=1л1с!B5,1л1с!B7,IF(1л1с!C6=1л1с!B7,1л1с!B5,0))</f>
        <v>Смирнов Андрей</v>
      </c>
      <c r="C4" s="16"/>
      <c r="D4" s="17">
        <v>-25</v>
      </c>
      <c r="E4" s="18" t="str">
        <f>IF(1л1с!E12=1л1с!D8,1л1с!D16,IF(1л1с!E12=1л1с!D16,1л1с!D8,0))</f>
        <v>Коробко Павел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117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IF(1л1с!C10=1л1с!B9,1л1с!B11,IF(1л1с!C10=1л1с!B11,1л1с!B9,0))</f>
        <v>Кидрасов Тагир</v>
      </c>
      <c r="C6" s="19">
        <v>40</v>
      </c>
      <c r="D6" s="26" t="s">
        <v>117</v>
      </c>
      <c r="E6" s="19">
        <v>52</v>
      </c>
      <c r="F6" s="26" t="s">
        <v>102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IF(1л1с!D64=1л1с!C62,1л1с!C66,IF(1л1с!D64=1л1с!C66,1л1с!C62,0))</f>
        <v>Бикбулатов Ильдар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Неудачин Александр</v>
      </c>
      <c r="C8" s="16"/>
      <c r="D8" s="19">
        <v>48</v>
      </c>
      <c r="E8" s="67" t="s">
        <v>123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123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IF(1л1с!C18=1л1с!B17,1л1с!B19,IF(1л1с!C18=1л1с!B19,1л1с!B17,0))</f>
        <v>Антошкин Алексей</v>
      </c>
      <c r="C10" s="19">
        <v>41</v>
      </c>
      <c r="D10" s="67" t="s">
        <v>123</v>
      </c>
      <c r="E10" s="28"/>
      <c r="F10" s="19">
        <v>56</v>
      </c>
      <c r="G10" s="26" t="s">
        <v>102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IF(1л1с!D56=1л1с!C54,1л1с!C58,IF(1л1с!D56=1л1с!C58,1л1с!C54,0))</f>
        <v>Полушин Сергей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Запольских Алена</v>
      </c>
      <c r="C12" s="16"/>
      <c r="D12" s="17">
        <v>-26</v>
      </c>
      <c r="E12" s="18" t="str">
        <f>IF(1л1с!E28=1л1с!D24,1л1с!D32,IF(1л1с!E28=1л1с!D32,1л1с!D24,0))</f>
        <v>Маневич Сергей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82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IF(1л1с!C26=1л1с!B25,1л1с!B27,IF(1л1с!C26=1л1с!B27,1л1с!B25,0))</f>
        <v>Султанмуратов Ильдар</v>
      </c>
      <c r="C14" s="19">
        <v>42</v>
      </c>
      <c r="D14" s="26" t="s">
        <v>112</v>
      </c>
      <c r="E14" s="19">
        <v>53</v>
      </c>
      <c r="F14" s="67" t="s">
        <v>106</v>
      </c>
      <c r="G14" s="19">
        <v>58</v>
      </c>
      <c r="H14" s="26" t="s">
        <v>102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IF(1л1с!D48=1л1с!C46,1л1с!C50,IF(1л1с!D48=1л1с!C50,1л1с!C46,0))</f>
        <v>Сафиуллин Динар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Ишметов Александр</v>
      </c>
      <c r="C16" s="16"/>
      <c r="D16" s="19">
        <v>49</v>
      </c>
      <c r="E16" s="67" t="s">
        <v>112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120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IF(1л1с!C34=1л1с!B33,1л1с!B35,IF(1л1с!C34=1л1с!B35,1л1с!B33,0))</f>
        <v>Равилов Руслан</v>
      </c>
      <c r="C18" s="19">
        <v>43</v>
      </c>
      <c r="D18" s="67" t="s">
        <v>115</v>
      </c>
      <c r="E18" s="28"/>
      <c r="F18" s="17">
        <v>-30</v>
      </c>
      <c r="G18" s="22" t="str">
        <f>IF(1л1с!F52=1л1с!E44,1л1с!E60,IF(1л1с!F52=1л1с!E60,1л1с!E44,0))</f>
        <v>Ларионов Дмитрий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IF(1л1с!D40=1л1с!C38,1л1с!C42,IF(1л1с!D40=1л1с!C42,1л1с!C38,0))</f>
        <v>Кузьмин Александр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Хафизов Руслан</v>
      </c>
      <c r="C20" s="16"/>
      <c r="D20" s="17">
        <v>-27</v>
      </c>
      <c r="E20" s="18" t="str">
        <f>IF(1л1с!E44=1л1с!D40,1л1с!D48,IF(1л1с!E44=1л1с!D48,1л1с!D40,0))</f>
        <v>Андрющенко Матвей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124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IF(1л1с!C42=1л1с!B41,1л1с!B43,IF(1л1с!C42=1л1с!B43,1л1с!B41,0))</f>
        <v>Максютов Тимур</v>
      </c>
      <c r="C22" s="19">
        <v>44</v>
      </c>
      <c r="D22" s="26" t="s">
        <v>114</v>
      </c>
      <c r="E22" s="19">
        <v>54</v>
      </c>
      <c r="F22" s="26" t="s">
        <v>107</v>
      </c>
      <c r="G22" s="28"/>
      <c r="H22" s="19">
        <v>60</v>
      </c>
      <c r="I22" s="68" t="s">
        <v>102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IF(1л1с!D32=1л1с!C30,1л1с!C34,IF(1л1с!D32=1л1с!C34,1л1с!C30,0))</f>
        <v>Насыров Илдар</v>
      </c>
      <c r="D23" s="23"/>
      <c r="E23" s="23"/>
      <c r="F23" s="23"/>
      <c r="G23" s="28"/>
      <c r="H23" s="23"/>
      <c r="I23" s="35"/>
      <c r="J23" s="29" t="s">
        <v>21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IF(1л1с!C46=1л1с!B45,1л1с!B47,IF(1л1с!C46=1л1с!B47,1л1с!B45,0))</f>
        <v>Апакетов Эдуард</v>
      </c>
      <c r="C24" s="16"/>
      <c r="D24" s="19">
        <v>50</v>
      </c>
      <c r="E24" s="67" t="s">
        <v>114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121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IF(1л1с!C50=1л1с!B49,1л1с!B51,IF(1л1с!C50=1л1с!B51,1л1с!B49,0))</f>
        <v>Торгашов Никита</v>
      </c>
      <c r="C26" s="19">
        <v>45</v>
      </c>
      <c r="D26" s="67" t="s">
        <v>113</v>
      </c>
      <c r="E26" s="28"/>
      <c r="F26" s="19">
        <v>57</v>
      </c>
      <c r="G26" s="26" t="s">
        <v>80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IF(1л1с!D24=1л1с!C22,1л1с!C26,IF(1л1с!D24=1л1с!C26,1л1с!C22,0))</f>
        <v>Емельянов Александр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Мезенцева Марина</v>
      </c>
      <c r="C28" s="16"/>
      <c r="D28" s="17">
        <v>-28</v>
      </c>
      <c r="E28" s="18" t="str">
        <f>IF(1л1с!E60=1л1с!D56,1л1с!D64,IF(1л1с!E60=1л1с!D64,1л1с!D56,0))</f>
        <v>Прокофьев Михаил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91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IF(1л1с!C58=1л1с!B57,1л1с!B59,IF(1л1с!C58=1л1с!B59,1л1с!B57,0))</f>
        <v>Тарараев Петр</v>
      </c>
      <c r="C30" s="19">
        <v>46</v>
      </c>
      <c r="D30" s="26" t="s">
        <v>110</v>
      </c>
      <c r="E30" s="19">
        <v>55</v>
      </c>
      <c r="F30" s="67" t="s">
        <v>80</v>
      </c>
      <c r="G30" s="19">
        <v>59</v>
      </c>
      <c r="H30" s="67" t="s">
        <v>105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IF(1л1с!D16=1л1с!C14,1л1с!C18,IF(1л1с!D16=1л1с!C18,1л1с!C14,0))</f>
        <v>Исмагилов Вадим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Исмайлов Азамат</v>
      </c>
      <c r="C32" s="16"/>
      <c r="D32" s="19">
        <v>51</v>
      </c>
      <c r="E32" s="67" t="s">
        <v>80</v>
      </c>
      <c r="F32" s="16"/>
      <c r="G32" s="23"/>
      <c r="H32" s="17">
        <v>-60</v>
      </c>
      <c r="I32" s="18" t="str">
        <f>IF(I22=H14,H30,IF(I22=H30,H14,0))</f>
        <v>Аминев Ильдар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116</v>
      </c>
      <c r="D33" s="23"/>
      <c r="E33" s="28"/>
      <c r="F33" s="16"/>
      <c r="G33" s="23"/>
      <c r="H33" s="16"/>
      <c r="I33" s="35"/>
      <c r="J33" s="29" t="s">
        <v>22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IF(1л1с!C66=1л1с!B65,1л1с!B67,IF(1л1с!C66=1л1с!B67,1л1с!B65,0))</f>
        <v>Салихова Гузель</v>
      </c>
      <c r="C34" s="19">
        <v>47</v>
      </c>
      <c r="D34" s="67" t="s">
        <v>80</v>
      </c>
      <c r="E34" s="28"/>
      <c r="F34" s="17">
        <v>-29</v>
      </c>
      <c r="G34" s="22" t="str">
        <f>IF(1л1с!F20=1л1с!E12,1л1с!E28,IF(1л1с!F20=1л1с!E28,1л1с!E12,0))</f>
        <v>Аминев Ильдар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IF(1л1с!D8=1л1с!C6,1л1с!C10,IF(1л1с!D8=1л1с!C10,1л1с!C6,0))</f>
        <v>Хадимуллин Рустам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Бикбулатов Ильдар</v>
      </c>
      <c r="C37" s="16"/>
      <c r="D37" s="16"/>
      <c r="E37" s="16"/>
      <c r="F37" s="17">
        <v>-48</v>
      </c>
      <c r="G37" s="18" t="str">
        <f>IF(E8=D6,D10,IF(E8=D10,D6,0))</f>
        <v>Кидрасов Тагир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118</v>
      </c>
      <c r="D38" s="16"/>
      <c r="E38" s="16"/>
      <c r="F38" s="16"/>
      <c r="G38" s="19">
        <v>67</v>
      </c>
      <c r="H38" s="26" t="s">
        <v>117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Полушин Сергей</v>
      </c>
      <c r="C39" s="23"/>
      <c r="D39" s="16"/>
      <c r="E39" s="16"/>
      <c r="F39" s="17">
        <v>-49</v>
      </c>
      <c r="G39" s="22" t="str">
        <f>IF(E16=D14,D18,IF(E16=D18,D14,0))</f>
        <v>Кузьмин Александр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118</v>
      </c>
      <c r="E40" s="16"/>
      <c r="F40" s="16"/>
      <c r="G40" s="16"/>
      <c r="H40" s="19">
        <v>69</v>
      </c>
      <c r="I40" s="27" t="s">
        <v>117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Султанмуратов Ильдар</v>
      </c>
      <c r="C41" s="23"/>
      <c r="D41" s="23"/>
      <c r="E41" s="16"/>
      <c r="F41" s="17">
        <v>-50</v>
      </c>
      <c r="G41" s="18" t="str">
        <f>IF(E24=D22,D26,IF(E24=D26,D22,0))</f>
        <v>Емельянов Александр</v>
      </c>
      <c r="H41" s="23"/>
      <c r="I41" s="33"/>
      <c r="J41" s="29" t="s">
        <v>31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 t="s">
        <v>82</v>
      </c>
      <c r="D42" s="23"/>
      <c r="E42" s="16"/>
      <c r="F42" s="16"/>
      <c r="G42" s="19">
        <v>68</v>
      </c>
      <c r="H42" s="67" t="s">
        <v>113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Ишметов Александр</v>
      </c>
      <c r="C43" s="16"/>
      <c r="D43" s="23"/>
      <c r="E43" s="16"/>
      <c r="F43" s="17">
        <v>-51</v>
      </c>
      <c r="G43" s="22" t="str">
        <f>IF(E32=D30,D34,IF(E32=D34,D30,0))</f>
        <v>Исмагилов Вадим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118</v>
      </c>
      <c r="F44" s="16"/>
      <c r="G44" s="16"/>
      <c r="H44" s="17">
        <v>-69</v>
      </c>
      <c r="I44" s="18" t="str">
        <f>IF(I40=H38,H42,IF(I40=H42,H38,0))</f>
        <v>Емельянов Александр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Хафизов Руслан</v>
      </c>
      <c r="C45" s="16"/>
      <c r="D45" s="23"/>
      <c r="E45" s="34" t="s">
        <v>63</v>
      </c>
      <c r="F45" s="16"/>
      <c r="G45" s="17">
        <v>-67</v>
      </c>
      <c r="H45" s="18" t="str">
        <f>IF(H38=G37,G39,IF(H38=G39,G37,0))</f>
        <v>Кузьмин Александр</v>
      </c>
      <c r="I45" s="35"/>
      <c r="J45" s="29" t="s">
        <v>33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124</v>
      </c>
      <c r="D46" s="23"/>
      <c r="E46" s="16"/>
      <c r="F46" s="16"/>
      <c r="G46" s="16"/>
      <c r="H46" s="19">
        <v>70</v>
      </c>
      <c r="I46" s="68" t="s">
        <v>115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Апакетов Эдуард</v>
      </c>
      <c r="C47" s="23"/>
      <c r="D47" s="23"/>
      <c r="E47" s="16"/>
      <c r="F47" s="16"/>
      <c r="G47" s="17">
        <v>-68</v>
      </c>
      <c r="H47" s="22" t="str">
        <f>IF(H42=G41,G43,IF(H42=G43,G41,0))</f>
        <v>Исмагилов Вадим</v>
      </c>
      <c r="I47" s="35"/>
      <c r="J47" s="29" t="s">
        <v>32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 t="s">
        <v>91</v>
      </c>
      <c r="E48" s="16"/>
      <c r="F48" s="16"/>
      <c r="G48" s="16"/>
      <c r="H48" s="17">
        <v>-70</v>
      </c>
      <c r="I48" s="18" t="str">
        <f>IF(I46=H45,H47,IF(I46=H47,H45,0))</f>
        <v>Исмагилов Вадим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Мезенцева Марина</v>
      </c>
      <c r="C49" s="23"/>
      <c r="D49" s="16"/>
      <c r="E49" s="16"/>
      <c r="F49" s="16"/>
      <c r="G49" s="28"/>
      <c r="H49" s="16"/>
      <c r="I49" s="35"/>
      <c r="J49" s="29" t="s">
        <v>34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 t="s">
        <v>91</v>
      </c>
      <c r="D50" s="17">
        <v>-77</v>
      </c>
      <c r="E50" s="18" t="str">
        <f>IF(E44=D40,D48,IF(E44=D48,D40,0))</f>
        <v>Мезенцева Марина</v>
      </c>
      <c r="F50" s="17">
        <v>-71</v>
      </c>
      <c r="G50" s="18" t="str">
        <f>IF(C38=B37,B39,IF(C38=B39,B37,0))</f>
        <v>Полушин Сергей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Исмайлов Азамат</v>
      </c>
      <c r="C51" s="16"/>
      <c r="D51" s="16"/>
      <c r="E51" s="34" t="s">
        <v>64</v>
      </c>
      <c r="F51" s="16"/>
      <c r="G51" s="19">
        <v>79</v>
      </c>
      <c r="H51" s="26" t="s">
        <v>120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Султанмуратов Ильдар</v>
      </c>
      <c r="E52" s="35"/>
      <c r="F52" s="17">
        <v>-72</v>
      </c>
      <c r="G52" s="22" t="str">
        <f>IF(C42=B41,B43,IF(C42=B43,B41,0))</f>
        <v>Ишметов Александр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82</v>
      </c>
      <c r="F53" s="16"/>
      <c r="G53" s="16"/>
      <c r="H53" s="19">
        <v>81</v>
      </c>
      <c r="I53" s="27" t="s">
        <v>120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Хафизов Руслан</v>
      </c>
      <c r="E54" s="34" t="s">
        <v>65</v>
      </c>
      <c r="F54" s="17">
        <v>-73</v>
      </c>
      <c r="G54" s="18" t="str">
        <f>IF(C46=B45,B47,IF(C46=B47,B45,0))</f>
        <v>Апакетов Эдуард</v>
      </c>
      <c r="H54" s="23"/>
      <c r="I54" s="33"/>
      <c r="J54" s="29" t="s">
        <v>66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Хафизов Руслан</v>
      </c>
      <c r="F55" s="16"/>
      <c r="G55" s="19">
        <v>80</v>
      </c>
      <c r="H55" s="67" t="s">
        <v>116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Смирнов Андрей</v>
      </c>
      <c r="C56" s="28"/>
      <c r="D56" s="16"/>
      <c r="E56" s="34" t="s">
        <v>67</v>
      </c>
      <c r="F56" s="17">
        <v>-74</v>
      </c>
      <c r="G56" s="22" t="str">
        <f>IF(C50=B49,B51,IF(C50=B51,B49,0))</f>
        <v>Исмайлов Азамат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 t="s">
        <v>61</v>
      </c>
      <c r="D57" s="16"/>
      <c r="E57" s="16"/>
      <c r="F57" s="16"/>
      <c r="G57" s="16"/>
      <c r="H57" s="17">
        <v>-81</v>
      </c>
      <c r="I57" s="18" t="str">
        <f>IF(I53=H51,H55,IF(I53=H55,H51,0))</f>
        <v>Исмайлов Азамат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Неудачин Александр</v>
      </c>
      <c r="C58" s="23"/>
      <c r="D58" s="16"/>
      <c r="E58" s="16"/>
      <c r="F58" s="16"/>
      <c r="G58" s="17">
        <v>-79</v>
      </c>
      <c r="H58" s="18" t="str">
        <f>IF(H51=G50,G52,IF(H51=G52,G50,0))</f>
        <v>Полушин Сергей</v>
      </c>
      <c r="I58" s="35"/>
      <c r="J58" s="29" t="s">
        <v>68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 t="s">
        <v>51</v>
      </c>
      <c r="E59" s="16"/>
      <c r="F59" s="16"/>
      <c r="G59" s="16"/>
      <c r="H59" s="19">
        <v>82</v>
      </c>
      <c r="I59" s="68" t="s">
        <v>111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Запольских Алена</v>
      </c>
      <c r="C60" s="23"/>
      <c r="D60" s="23"/>
      <c r="E60" s="16"/>
      <c r="F60" s="16"/>
      <c r="G60" s="17">
        <v>-80</v>
      </c>
      <c r="H60" s="22" t="str">
        <f>IF(H55=G54,G56,IF(H55=G56,G54,0))</f>
        <v>Апакетов Эдуард</v>
      </c>
      <c r="I60" s="35"/>
      <c r="J60" s="29" t="s">
        <v>69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 t="s">
        <v>51</v>
      </c>
      <c r="D61" s="23"/>
      <c r="E61" s="16"/>
      <c r="F61" s="16"/>
      <c r="G61" s="16"/>
      <c r="H61" s="17">
        <v>-82</v>
      </c>
      <c r="I61" s="18" t="str">
        <f>IF(I59=H58,H60,IF(I59=H60,H58,0))</f>
        <v>Апакетов Эдуард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Равилов Руслан</v>
      </c>
      <c r="C62" s="16"/>
      <c r="D62" s="23"/>
      <c r="E62" s="16"/>
      <c r="F62" s="16"/>
      <c r="G62" s="28"/>
      <c r="H62" s="16"/>
      <c r="I62" s="35"/>
      <c r="J62" s="29" t="s">
        <v>70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 t="s">
        <v>119</v>
      </c>
      <c r="F63" s="17">
        <v>-83</v>
      </c>
      <c r="G63" s="18" t="str">
        <f>IF(C57=B56,B58,IF(C57=B58,B56,0))</f>
        <v>Неудачин Александр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Максютов Тимур</v>
      </c>
      <c r="C64" s="16"/>
      <c r="D64" s="23"/>
      <c r="E64" s="34" t="s">
        <v>71</v>
      </c>
      <c r="F64" s="16"/>
      <c r="G64" s="19">
        <v>91</v>
      </c>
      <c r="H64" s="26" t="s">
        <v>86</v>
      </c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 t="s">
        <v>119</v>
      </c>
      <c r="D65" s="23"/>
      <c r="E65" s="16"/>
      <c r="F65" s="17">
        <v>-84</v>
      </c>
      <c r="G65" s="22" t="str">
        <f>IF(C61=B60,B62,IF(C61=B62,B60,0))</f>
        <v>Равилов Руслан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Торгашов Никита</v>
      </c>
      <c r="C66" s="23"/>
      <c r="D66" s="23"/>
      <c r="E66" s="16"/>
      <c r="F66" s="16"/>
      <c r="G66" s="16"/>
      <c r="H66" s="19">
        <v>93</v>
      </c>
      <c r="I66" s="27" t="s">
        <v>125</v>
      </c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 t="s">
        <v>119</v>
      </c>
      <c r="E67" s="16"/>
      <c r="F67" s="17">
        <v>-85</v>
      </c>
      <c r="G67" s="18" t="str">
        <f>IF(C65=B64,B66,IF(C65=B66,B64,0))</f>
        <v>Торгашов Никита</v>
      </c>
      <c r="H67" s="23"/>
      <c r="I67" s="33"/>
      <c r="J67" s="29" t="s">
        <v>72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Тарараев Петр</v>
      </c>
      <c r="C68" s="23"/>
      <c r="D68" s="16"/>
      <c r="E68" s="16"/>
      <c r="F68" s="16"/>
      <c r="G68" s="19">
        <v>92</v>
      </c>
      <c r="H68" s="67" t="s">
        <v>125</v>
      </c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 t="s">
        <v>122</v>
      </c>
      <c r="D69" s="17">
        <v>-89</v>
      </c>
      <c r="E69" s="18" t="str">
        <f>IF(E63=D59,D67,IF(E63=D67,D59,0))</f>
        <v>Запольских Алена</v>
      </c>
      <c r="F69" s="17">
        <v>-86</v>
      </c>
      <c r="G69" s="22" t="str">
        <f>IF(C69=B68,B70,IF(C69=B70,B68,0))</f>
        <v>Салихова Гузель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Салихова Гузель</v>
      </c>
      <c r="C70" s="16"/>
      <c r="D70" s="16"/>
      <c r="E70" s="34" t="s">
        <v>73</v>
      </c>
      <c r="F70" s="16"/>
      <c r="G70" s="16"/>
      <c r="H70" s="17">
        <v>-93</v>
      </c>
      <c r="I70" s="18" t="str">
        <f>IF(I66=H64,H68,IF(I66=H68,H64,0))</f>
        <v>Неудачин Александр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Смирнов Андрей</v>
      </c>
      <c r="E71" s="35"/>
      <c r="F71" s="16"/>
      <c r="G71" s="17">
        <v>-91</v>
      </c>
      <c r="H71" s="18" t="str">
        <f>IF(H64=G63,G65,IF(H64=G65,G63,0))</f>
        <v>Равилов Руслан</v>
      </c>
      <c r="I71" s="35"/>
      <c r="J71" s="29" t="s">
        <v>74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 t="s">
        <v>122</v>
      </c>
      <c r="F72" s="16"/>
      <c r="G72" s="16"/>
      <c r="H72" s="19">
        <v>94</v>
      </c>
      <c r="I72" s="68" t="s">
        <v>49</v>
      </c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 t="str">
        <f>IF(D67=C65,C69,IF(D67=C69,C65,0))</f>
        <v>Тарараев Петр</v>
      </c>
      <c r="E73" s="34" t="s">
        <v>75</v>
      </c>
      <c r="F73" s="16"/>
      <c r="G73" s="17">
        <v>-92</v>
      </c>
      <c r="H73" s="22" t="str">
        <f>IF(H68=G67,G69,IF(H68=G69,G67,0))</f>
        <v>Торгашов Никита</v>
      </c>
      <c r="I73" s="35"/>
      <c r="J73" s="29" t="s">
        <v>76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Смирнов Андрей</v>
      </c>
      <c r="F74" s="16"/>
      <c r="G74" s="16"/>
      <c r="H74" s="17">
        <v>-94</v>
      </c>
      <c r="I74" s="18" t="str">
        <f>IF(I72=H71,H73,IF(I72=H73,H71,0))</f>
        <v>Равилов Руслан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77</v>
      </c>
      <c r="F75" s="16"/>
      <c r="G75" s="28"/>
      <c r="H75" s="16"/>
      <c r="I75" s="35"/>
      <c r="J75" s="29" t="s">
        <v>78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68"/>
  <sheetViews>
    <sheetView view="pageBreakPreview" zoomScaleNormal="80" zoomScaleSheetLayoutView="100" zoomScalePageLayoutView="0" workbookViewId="0" topLeftCell="A1">
      <selection activeCell="A2" sqref="A2:AB2"/>
    </sheetView>
  </sheetViews>
  <sheetFormatPr defaultColWidth="1.75390625" defaultRowHeight="19.5" customHeight="1"/>
  <cols>
    <col min="1" max="28" width="3.75390625" style="71" customWidth="1"/>
    <col min="29" max="16384" width="1.75390625" style="71" customWidth="1"/>
  </cols>
  <sheetData>
    <row r="1" spans="1:60" ht="4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ht="18">
      <c r="A2" s="72" t="s">
        <v>126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</row>
    <row r="3" spans="1:60" ht="19.5" customHeight="1">
      <c r="A3" s="73">
        <v>40881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</row>
    <row r="4" spans="1:60" ht="19.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0" ht="39.75" customHeight="1">
      <c r="A5" s="75" t="s">
        <v>3</v>
      </c>
      <c r="B5" s="76"/>
      <c r="C5" s="77" t="s">
        <v>127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80">
        <v>1</v>
      </c>
      <c r="P5" s="81"/>
      <c r="Q5" s="81">
        <v>2</v>
      </c>
      <c r="R5" s="81"/>
      <c r="S5" s="81">
        <v>3</v>
      </c>
      <c r="T5" s="81"/>
      <c r="U5" s="81">
        <v>4</v>
      </c>
      <c r="V5" s="81"/>
      <c r="W5" s="81">
        <v>5</v>
      </c>
      <c r="X5" s="81"/>
      <c r="Y5" s="81">
        <v>6</v>
      </c>
      <c r="Z5" s="82"/>
      <c r="AA5" s="83" t="s">
        <v>128</v>
      </c>
      <c r="AB5" s="84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0" ht="39.75" customHeight="1">
      <c r="A6" s="85">
        <v>1</v>
      </c>
      <c r="B6" s="86"/>
      <c r="C6" s="87" t="s">
        <v>129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0"/>
      <c r="P6" s="91"/>
      <c r="Q6" s="92" t="s">
        <v>130</v>
      </c>
      <c r="R6" s="92"/>
      <c r="S6" s="92" t="s">
        <v>131</v>
      </c>
      <c r="T6" s="92"/>
      <c r="U6" s="92" t="s">
        <v>132</v>
      </c>
      <c r="V6" s="92"/>
      <c r="W6" s="92" t="s">
        <v>132</v>
      </c>
      <c r="X6" s="92"/>
      <c r="Y6" s="92" t="s">
        <v>132</v>
      </c>
      <c r="Z6" s="93"/>
      <c r="AA6" s="94" t="s">
        <v>133</v>
      </c>
      <c r="AB6" s="95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ht="39.75" customHeight="1">
      <c r="A7" s="96">
        <v>2</v>
      </c>
      <c r="B7" s="97"/>
      <c r="C7" s="98" t="s">
        <v>134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1" t="s">
        <v>131</v>
      </c>
      <c r="P7" s="102"/>
      <c r="Q7" s="103"/>
      <c r="R7" s="103"/>
      <c r="S7" s="102" t="s">
        <v>132</v>
      </c>
      <c r="T7" s="102"/>
      <c r="U7" s="102" t="s">
        <v>132</v>
      </c>
      <c r="V7" s="102"/>
      <c r="W7" s="102" t="s">
        <v>132</v>
      </c>
      <c r="X7" s="102"/>
      <c r="Y7" s="102" t="s">
        <v>132</v>
      </c>
      <c r="Z7" s="104"/>
      <c r="AA7" s="105" t="s">
        <v>135</v>
      </c>
      <c r="AB7" s="106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ht="39.75" customHeight="1">
      <c r="A8" s="96">
        <v>3</v>
      </c>
      <c r="B8" s="97"/>
      <c r="C8" s="98" t="s">
        <v>136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1" t="s">
        <v>130</v>
      </c>
      <c r="P8" s="102"/>
      <c r="Q8" s="102" t="s">
        <v>137</v>
      </c>
      <c r="R8" s="102"/>
      <c r="S8" s="103"/>
      <c r="T8" s="103"/>
      <c r="U8" s="102" t="s">
        <v>131</v>
      </c>
      <c r="V8" s="102"/>
      <c r="W8" s="102" t="s">
        <v>138</v>
      </c>
      <c r="X8" s="102"/>
      <c r="Y8" s="102" t="s">
        <v>131</v>
      </c>
      <c r="Z8" s="104"/>
      <c r="AA8" s="105" t="s">
        <v>139</v>
      </c>
      <c r="AB8" s="106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39.75" customHeight="1">
      <c r="A9" s="96">
        <v>4</v>
      </c>
      <c r="B9" s="97"/>
      <c r="C9" s="98" t="s">
        <v>140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101" t="s">
        <v>137</v>
      </c>
      <c r="P9" s="102"/>
      <c r="Q9" s="102" t="s">
        <v>137</v>
      </c>
      <c r="R9" s="102"/>
      <c r="S9" s="102" t="s">
        <v>130</v>
      </c>
      <c r="T9" s="102"/>
      <c r="U9" s="103"/>
      <c r="V9" s="103"/>
      <c r="W9" s="102" t="s">
        <v>141</v>
      </c>
      <c r="X9" s="102"/>
      <c r="Y9" s="102" t="s">
        <v>132</v>
      </c>
      <c r="Z9" s="104"/>
      <c r="AA9" s="105" t="s">
        <v>142</v>
      </c>
      <c r="AB9" s="10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39.75" customHeight="1">
      <c r="A10" s="96">
        <v>5</v>
      </c>
      <c r="B10" s="97"/>
      <c r="C10" s="98" t="s">
        <v>143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1" t="s">
        <v>137</v>
      </c>
      <c r="P10" s="102"/>
      <c r="Q10" s="102" t="s">
        <v>137</v>
      </c>
      <c r="R10" s="102"/>
      <c r="S10" s="102" t="s">
        <v>141</v>
      </c>
      <c r="T10" s="102"/>
      <c r="U10" s="102" t="s">
        <v>138</v>
      </c>
      <c r="V10" s="102"/>
      <c r="W10" s="103"/>
      <c r="X10" s="103"/>
      <c r="Y10" s="102" t="s">
        <v>131</v>
      </c>
      <c r="Z10" s="104"/>
      <c r="AA10" s="105" t="s">
        <v>144</v>
      </c>
      <c r="AB10" s="106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39.75" customHeight="1">
      <c r="A11" s="96">
        <v>6</v>
      </c>
      <c r="B11" s="97"/>
      <c r="C11" s="98" t="s">
        <v>145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01" t="s">
        <v>137</v>
      </c>
      <c r="P11" s="102"/>
      <c r="Q11" s="102" t="s">
        <v>137</v>
      </c>
      <c r="R11" s="102"/>
      <c r="S11" s="102" t="s">
        <v>130</v>
      </c>
      <c r="T11" s="102"/>
      <c r="U11" s="102" t="s">
        <v>137</v>
      </c>
      <c r="V11" s="102"/>
      <c r="W11" s="102" t="s">
        <v>130</v>
      </c>
      <c r="X11" s="102"/>
      <c r="Y11" s="103"/>
      <c r="Z11" s="107"/>
      <c r="AA11" s="105" t="s">
        <v>146</v>
      </c>
      <c r="AB11" s="106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ht="19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ht="19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ht="19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ht="19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19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ht="19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ht="19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ht="19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ht="19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ht="19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ht="19.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ht="19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ht="19.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ht="19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9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1:60" ht="19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1:60" ht="19.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1:60" ht="19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1:60" ht="19.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1:60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1:60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1:60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1:60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1:60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1:60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1:60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1:60" ht="19.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1:60" ht="19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1:60" ht="19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1:60" ht="19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1:60" ht="19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1:60" ht="1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1:60" ht="19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1:60" ht="19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:60" ht="19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1:60" ht="19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:60" ht="19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1:60" ht="19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1:60" ht="19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1:60" ht="19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</row>
    <row r="63" spans="1:60" ht="19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</row>
    <row r="64" spans="1:60" ht="19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1:60" ht="19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</row>
    <row r="66" spans="1:60" ht="19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pans="1:60" ht="19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</row>
    <row r="68" spans="1:60" ht="19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</row>
  </sheetData>
  <sheetProtection sheet="1"/>
  <mergeCells count="66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Y7:Z7"/>
    <mergeCell ref="C6:N6"/>
    <mergeCell ref="O6:P6"/>
    <mergeCell ref="Q6:R6"/>
    <mergeCell ref="S6:T6"/>
    <mergeCell ref="U6:V6"/>
    <mergeCell ref="W6:X6"/>
    <mergeCell ref="AA8:AB8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A6:B6"/>
    <mergeCell ref="AA11:AB11"/>
    <mergeCell ref="U11:V11"/>
    <mergeCell ref="U5:V5"/>
    <mergeCell ref="W5:X5"/>
    <mergeCell ref="Y11:Z11"/>
    <mergeCell ref="A11:B11"/>
    <mergeCell ref="C11:N11"/>
    <mergeCell ref="O11:P11"/>
    <mergeCell ref="Q11:R11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147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40881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148</v>
      </c>
      <c r="B7" s="11">
        <v>1</v>
      </c>
      <c r="C7" s="12" t="str">
        <f>Вл1с!G36</f>
        <v>Фоминых Илья</v>
      </c>
      <c r="D7" s="9"/>
      <c r="E7" s="9"/>
      <c r="F7" s="9"/>
      <c r="G7" s="9"/>
      <c r="H7" s="9"/>
      <c r="I7" s="9"/>
    </row>
    <row r="8" spans="1:9" ht="18">
      <c r="A8" s="10" t="s">
        <v>149</v>
      </c>
      <c r="B8" s="11">
        <v>2</v>
      </c>
      <c r="C8" s="12" t="str">
        <f>Вл1с!G56</f>
        <v>Мазурин Александр</v>
      </c>
      <c r="D8" s="9"/>
      <c r="E8" s="9"/>
      <c r="F8" s="9"/>
      <c r="G8" s="9"/>
      <c r="H8" s="9"/>
      <c r="I8" s="9"/>
    </row>
    <row r="9" spans="1:9" ht="18">
      <c r="A9" s="10" t="s">
        <v>150</v>
      </c>
      <c r="B9" s="11">
        <v>3</v>
      </c>
      <c r="C9" s="12" t="str">
        <f>Вл2с!I22</f>
        <v>Рудаков Константин</v>
      </c>
      <c r="D9" s="9"/>
      <c r="E9" s="9"/>
      <c r="F9" s="9"/>
      <c r="G9" s="9"/>
      <c r="H9" s="9"/>
      <c r="I9" s="9"/>
    </row>
    <row r="10" spans="1:9" ht="18">
      <c r="A10" s="10" t="s">
        <v>151</v>
      </c>
      <c r="B10" s="11">
        <v>4</v>
      </c>
      <c r="C10" s="12" t="str">
        <f>Вл2с!I32</f>
        <v>Суфияров Эдуард</v>
      </c>
      <c r="D10" s="9"/>
      <c r="E10" s="9"/>
      <c r="F10" s="9"/>
      <c r="G10" s="9"/>
      <c r="H10" s="9"/>
      <c r="I10" s="9"/>
    </row>
    <row r="11" spans="1:9" ht="18">
      <c r="A11" s="10" t="s">
        <v>152</v>
      </c>
      <c r="B11" s="11">
        <v>5</v>
      </c>
      <c r="C11" s="12" t="str">
        <f>Вл1с!G63</f>
        <v>Семенов Константин</v>
      </c>
      <c r="D11" s="9"/>
      <c r="E11" s="9"/>
      <c r="F11" s="9"/>
      <c r="G11" s="9"/>
      <c r="H11" s="9"/>
      <c r="I11" s="9"/>
    </row>
    <row r="12" spans="1:9" ht="18">
      <c r="A12" s="10" t="s">
        <v>153</v>
      </c>
      <c r="B12" s="11">
        <v>6</v>
      </c>
      <c r="C12" s="12" t="str">
        <f>Вл1с!G65</f>
        <v>Ратникова Наталья</v>
      </c>
      <c r="D12" s="9"/>
      <c r="E12" s="9"/>
      <c r="F12" s="9"/>
      <c r="G12" s="9"/>
      <c r="H12" s="9"/>
      <c r="I12" s="9"/>
    </row>
    <row r="13" spans="1:9" ht="18">
      <c r="A13" s="10" t="s">
        <v>154</v>
      </c>
      <c r="B13" s="11">
        <v>7</v>
      </c>
      <c r="C13" s="12" t="str">
        <f>Вл1с!G68</f>
        <v>Сагитов Александр</v>
      </c>
      <c r="D13" s="9"/>
      <c r="E13" s="9"/>
      <c r="F13" s="9"/>
      <c r="G13" s="9"/>
      <c r="H13" s="9"/>
      <c r="I13" s="9"/>
    </row>
    <row r="14" spans="1:9" ht="18">
      <c r="A14" s="10" t="s">
        <v>155</v>
      </c>
      <c r="B14" s="11">
        <v>8</v>
      </c>
      <c r="C14" s="12" t="str">
        <f>Вл1с!G70</f>
        <v>Топорков Артур</v>
      </c>
      <c r="D14" s="9"/>
      <c r="E14" s="9"/>
      <c r="F14" s="9"/>
      <c r="G14" s="9"/>
      <c r="H14" s="9"/>
      <c r="I14" s="9"/>
    </row>
    <row r="15" spans="1:9" ht="18">
      <c r="A15" s="10" t="s">
        <v>156</v>
      </c>
      <c r="B15" s="11">
        <v>9</v>
      </c>
      <c r="C15" s="12" t="str">
        <f>Вл1с!D72</f>
        <v>Кузнецов Дмитрий</v>
      </c>
      <c r="D15" s="9"/>
      <c r="E15" s="9"/>
      <c r="F15" s="9"/>
      <c r="G15" s="9"/>
      <c r="H15" s="9"/>
      <c r="I15" s="9"/>
    </row>
    <row r="16" spans="1:9" ht="18">
      <c r="A16" s="10" t="s">
        <v>157</v>
      </c>
      <c r="B16" s="11">
        <v>10</v>
      </c>
      <c r="C16" s="12" t="str">
        <f>Вл1с!D75</f>
        <v>Асылгужин Марсель</v>
      </c>
      <c r="D16" s="9"/>
      <c r="E16" s="9"/>
      <c r="F16" s="9"/>
      <c r="G16" s="9"/>
      <c r="H16" s="9"/>
      <c r="I16" s="9"/>
    </row>
    <row r="17" spans="1:9" ht="18">
      <c r="A17" s="10" t="s">
        <v>158</v>
      </c>
      <c r="B17" s="11">
        <v>11</v>
      </c>
      <c r="C17" s="12" t="str">
        <f>Вл1с!G73</f>
        <v>Горбунов Вячеслав</v>
      </c>
      <c r="D17" s="9"/>
      <c r="E17" s="9"/>
      <c r="F17" s="9"/>
      <c r="G17" s="9"/>
      <c r="H17" s="9"/>
      <c r="I17" s="9"/>
    </row>
    <row r="18" spans="1:9" ht="18">
      <c r="A18" s="10" t="s">
        <v>159</v>
      </c>
      <c r="B18" s="11">
        <v>12</v>
      </c>
      <c r="C18" s="12" t="str">
        <f>Вл1с!G75</f>
        <v>Коробко Павел</v>
      </c>
      <c r="D18" s="9"/>
      <c r="E18" s="9"/>
      <c r="F18" s="9"/>
      <c r="G18" s="9"/>
      <c r="H18" s="9"/>
      <c r="I18" s="9"/>
    </row>
    <row r="19" spans="1:9" ht="18">
      <c r="A19" s="10" t="s">
        <v>160</v>
      </c>
      <c r="B19" s="11">
        <v>13</v>
      </c>
      <c r="C19" s="12" t="str">
        <f>Вл2с!I40</f>
        <v>Васильев Александр</v>
      </c>
      <c r="D19" s="9"/>
      <c r="E19" s="9"/>
      <c r="F19" s="9"/>
      <c r="G19" s="9"/>
      <c r="H19" s="9"/>
      <c r="I19" s="9"/>
    </row>
    <row r="20" spans="1:9" ht="18">
      <c r="A20" s="10" t="s">
        <v>161</v>
      </c>
      <c r="B20" s="11">
        <v>14</v>
      </c>
      <c r="C20" s="12" t="str">
        <f>Вл2с!I44</f>
        <v>Маркелов Николай</v>
      </c>
      <c r="D20" s="9"/>
      <c r="E20" s="9"/>
      <c r="F20" s="9"/>
      <c r="G20" s="9"/>
      <c r="H20" s="9"/>
      <c r="I20" s="9"/>
    </row>
    <row r="21" spans="1:9" ht="18">
      <c r="A21" s="10" t="s">
        <v>102</v>
      </c>
      <c r="B21" s="11">
        <v>15</v>
      </c>
      <c r="C21" s="12" t="str">
        <f>Вл2с!I46</f>
        <v>Лютый Олег</v>
      </c>
      <c r="D21" s="9"/>
      <c r="E21" s="9"/>
      <c r="F21" s="9"/>
      <c r="G21" s="9"/>
      <c r="H21" s="9"/>
      <c r="I21" s="9"/>
    </row>
    <row r="22" spans="1:9" ht="18">
      <c r="A22" s="10" t="s">
        <v>162</v>
      </c>
      <c r="B22" s="11">
        <v>16</v>
      </c>
      <c r="C22" s="12" t="str">
        <f>Вл2с!I48</f>
        <v>Рахматуллин Равиль</v>
      </c>
      <c r="D22" s="9"/>
      <c r="E22" s="9"/>
      <c r="F22" s="9"/>
      <c r="G22" s="9"/>
      <c r="H22" s="9"/>
      <c r="I22" s="9"/>
    </row>
    <row r="23" spans="1:9" ht="18">
      <c r="A23" s="10" t="s">
        <v>104</v>
      </c>
      <c r="B23" s="11">
        <v>17</v>
      </c>
      <c r="C23" s="12" t="str">
        <f>Вл2с!E44</f>
        <v>Гайсин Айбулат</v>
      </c>
      <c r="D23" s="9"/>
      <c r="E23" s="9"/>
      <c r="F23" s="9"/>
      <c r="G23" s="9"/>
      <c r="H23" s="9"/>
      <c r="I23" s="9"/>
    </row>
    <row r="24" spans="1:9" ht="18">
      <c r="A24" s="10" t="s">
        <v>106</v>
      </c>
      <c r="B24" s="11">
        <v>18</v>
      </c>
      <c r="C24" s="12" t="str">
        <f>Вл2с!E50</f>
        <v>Маневич Сергей</v>
      </c>
      <c r="D24" s="9"/>
      <c r="E24" s="9"/>
      <c r="F24" s="9"/>
      <c r="G24" s="9"/>
      <c r="H24" s="9"/>
      <c r="I24" s="9"/>
    </row>
    <row r="25" spans="1:9" ht="18">
      <c r="A25" s="10" t="s">
        <v>163</v>
      </c>
      <c r="B25" s="11">
        <v>19</v>
      </c>
      <c r="C25" s="12" t="str">
        <f>Вл2с!E53</f>
        <v>Шапошников Александр</v>
      </c>
      <c r="D25" s="9"/>
      <c r="E25" s="9"/>
      <c r="F25" s="9"/>
      <c r="G25" s="9"/>
      <c r="H25" s="9"/>
      <c r="I25" s="9"/>
    </row>
    <row r="26" spans="1:9" ht="18">
      <c r="A26" s="10" t="s">
        <v>164</v>
      </c>
      <c r="B26" s="11">
        <v>20</v>
      </c>
      <c r="C26" s="12" t="str">
        <f>Вл2с!E55</f>
        <v>Лукьянов Роман</v>
      </c>
      <c r="D26" s="9"/>
      <c r="E26" s="9"/>
      <c r="F26" s="9"/>
      <c r="G26" s="9"/>
      <c r="H26" s="9"/>
      <c r="I26" s="9"/>
    </row>
    <row r="27" spans="1:9" ht="18">
      <c r="A27" s="10" t="s">
        <v>122</v>
      </c>
      <c r="B27" s="11">
        <v>21</v>
      </c>
      <c r="C27" s="12" t="str">
        <f>Вл2с!I53</f>
        <v>Тарараев Петр</v>
      </c>
      <c r="D27" s="9"/>
      <c r="E27" s="9"/>
      <c r="F27" s="9"/>
      <c r="G27" s="9"/>
      <c r="H27" s="9"/>
      <c r="I27" s="9"/>
    </row>
    <row r="28" spans="1:9" ht="18">
      <c r="A28" s="10" t="s">
        <v>18</v>
      </c>
      <c r="B28" s="11">
        <v>22</v>
      </c>
      <c r="C28" s="12">
        <f>Вл2с!I57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18</v>
      </c>
      <c r="B29" s="11">
        <v>23</v>
      </c>
      <c r="C29" s="12">
        <f>Вл2с!I59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18</v>
      </c>
      <c r="B30" s="11">
        <v>24</v>
      </c>
      <c r="C30" s="12">
        <f>Вл2с!I61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18</v>
      </c>
      <c r="B31" s="11">
        <v>25</v>
      </c>
      <c r="C31" s="12">
        <f>Вл2с!E63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18</v>
      </c>
      <c r="B32" s="11">
        <v>26</v>
      </c>
      <c r="C32" s="12">
        <f>Вл2с!E69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18</v>
      </c>
      <c r="B33" s="11">
        <v>27</v>
      </c>
      <c r="C33" s="12">
        <f>Вл2с!E72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18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18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18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18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18</v>
      </c>
      <c r="B38" s="11">
        <v>32</v>
      </c>
      <c r="C38" s="12" t="str">
        <f>Вл2с!I74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СпВл!A1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СпВл!A2</f>
        <v>Турнир Высшей лиги Этапа Бесконечность</v>
      </c>
      <c r="B2" s="62"/>
      <c r="C2" s="62"/>
      <c r="D2" s="62"/>
      <c r="E2" s="62"/>
      <c r="F2" s="62"/>
      <c r="G2" s="62"/>
    </row>
    <row r="3" spans="1:7" ht="15.75">
      <c r="A3" s="63">
        <f>СпВл!A3</f>
        <v>40881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СпВл!A7</f>
        <v>Ратникова Наталья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148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СпВл!A38</f>
        <v>_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148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СпВл!A23</f>
        <v>Васильев Александр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104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СпВл!A22</f>
        <v>Гайсин Айбулат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148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СпВл!A15</f>
        <v>Кузнецов Дмитрий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156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СпВл!A30</f>
        <v>_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155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СпВл!A31</f>
        <v>_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155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СпВл!A14</f>
        <v>Суфияров Эдуард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151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СпВл!A11</f>
        <v>Горбунов Вячеслав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152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СпВл!A34</f>
        <v>_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159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СпВл!A27</f>
        <v>Тарараев Петр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159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СпВл!A18</f>
        <v>Сагитов Александр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151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СпВл!A19</f>
        <v>Рахматуллин Равиль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160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СпВл!A26</f>
        <v>Шапошников Александр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151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СпВл!A35</f>
        <v>_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151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СпВл!A10</f>
        <v>Мазурин Александр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149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СпВл!A9</f>
        <v>Семенов Константин</v>
      </c>
      <c r="C37" s="16"/>
      <c r="D37" s="16"/>
      <c r="E37" s="16"/>
      <c r="F37" s="23"/>
      <c r="G37" s="34" t="s">
        <v>19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150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СпВл!A36</f>
        <v>_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150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СпВл!A25</f>
        <v>Лукьянов Роман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161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СпВл!A20</f>
        <v>Маркелов Николай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150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СпВл!A17</f>
        <v>Рудаков Константин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158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СпВл!A28</f>
        <v>_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158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СпВл!A33</f>
        <v>_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153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СпВл!A12</f>
        <v>Асылгужин Марсель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149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СпВл!A13</f>
        <v>Лютый Олег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154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СпВл!A32</f>
        <v>_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157</v>
      </c>
      <c r="E56" s="23"/>
      <c r="F56" s="32">
        <v>-31</v>
      </c>
      <c r="G56" s="18" t="str">
        <f>IF(G36=F20,F52,IF(G36=F52,F20,0))</f>
        <v>Мазурин Александр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СпВл!A29</f>
        <v>_</v>
      </c>
      <c r="C57" s="23"/>
      <c r="D57" s="23"/>
      <c r="E57" s="23"/>
      <c r="F57" s="16"/>
      <c r="G57" s="34" t="s">
        <v>20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157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СпВл!A16</f>
        <v>Топорков Артур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149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СпВл!A21</f>
        <v>Коробко Павел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102</v>
      </c>
      <c r="D62" s="23"/>
      <c r="E62" s="17">
        <v>-58</v>
      </c>
      <c r="F62" s="18" t="str">
        <f>IF(Вл2с!H14=Вл2с!G10,Вл2с!G18,IF(Вл2с!H14=Вл2с!G18,Вл2с!G10,0))</f>
        <v>Семенов Константин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СпВл!A24</f>
        <v>Маневич Сергей</v>
      </c>
      <c r="C63" s="23"/>
      <c r="D63" s="23"/>
      <c r="E63" s="16"/>
      <c r="F63" s="19">
        <v>61</v>
      </c>
      <c r="G63" s="20" t="s">
        <v>150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149</v>
      </c>
      <c r="E64" s="17">
        <v>-59</v>
      </c>
      <c r="F64" s="22" t="str">
        <f>IF(Вл2с!H30=Вл2с!G26,Вл2с!G34,IF(Вл2с!H30=Вл2с!G34,Вл2с!G26,0))</f>
        <v>Ратникова Наталья</v>
      </c>
      <c r="G64" s="34" t="s">
        <v>23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СпВл!A37</f>
        <v>_</v>
      </c>
      <c r="C65" s="23"/>
      <c r="D65" s="16"/>
      <c r="E65" s="16"/>
      <c r="F65" s="17">
        <v>-61</v>
      </c>
      <c r="G65" s="18" t="str">
        <f>IF(G63=F62,F64,IF(G63=F64,F62,0))</f>
        <v>Ратникова Наталья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149</v>
      </c>
      <c r="D66" s="16"/>
      <c r="E66" s="16"/>
      <c r="F66" s="16"/>
      <c r="G66" s="34" t="s">
        <v>24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СпВл!A8</f>
        <v>Фоминых Илья</v>
      </c>
      <c r="C67" s="16"/>
      <c r="D67" s="16"/>
      <c r="E67" s="17">
        <v>-56</v>
      </c>
      <c r="F67" s="18" t="str">
        <f>IF(Вл2с!G10=Вл2с!F6,Вл2с!F14,IF(Вл2с!G10=Вл2с!F14,Вл2с!F6,0))</f>
        <v>Сагитов Александр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159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IF(Вл2с!F6=Вл2с!E4,Вл2с!E8,IF(Вл2с!F6=Вл2с!E8,Вл2с!E4,0))</f>
        <v>Коробко Павел</v>
      </c>
      <c r="C69" s="16"/>
      <c r="D69" s="16"/>
      <c r="E69" s="17">
        <v>-57</v>
      </c>
      <c r="F69" s="22" t="str">
        <f>IF(Вл2с!G26=Вл2с!F22,Вл2с!F30,IF(Вл2с!G26=Вл2с!F30,Вл2с!F22,0))</f>
        <v>Топорков Артур</v>
      </c>
      <c r="G69" s="34" t="s">
        <v>26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153</v>
      </c>
      <c r="D70" s="16"/>
      <c r="E70" s="16"/>
      <c r="F70" s="17">
        <v>-62</v>
      </c>
      <c r="G70" s="18" t="str">
        <f>IF(G68=F67,F69,IF(G68=F69,F67,0))</f>
        <v>Топорков Артур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IF(Вл2с!F14=Вл2с!E12,Вл2с!E16,IF(Вл2с!F14=Вл2с!E16,Вл2с!E12,0))</f>
        <v>Асылгужин Марсель</v>
      </c>
      <c r="C71" s="23"/>
      <c r="D71" s="28"/>
      <c r="E71" s="16"/>
      <c r="F71" s="16"/>
      <c r="G71" s="34" t="s">
        <v>28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156</v>
      </c>
      <c r="E72" s="17">
        <v>-63</v>
      </c>
      <c r="F72" s="18" t="str">
        <f>IF(C70=B69,B71,IF(C70=B71,B69,0))</f>
        <v>Коробко Павел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IF(Вл2с!F22=Вл2с!E20,Вл2с!E24,IF(Вл2с!F22=Вл2с!E24,Вл2с!E20,0))</f>
        <v>Горбунов Вячеслав</v>
      </c>
      <c r="C73" s="23"/>
      <c r="D73" s="36" t="s">
        <v>25</v>
      </c>
      <c r="E73" s="16"/>
      <c r="F73" s="19">
        <v>66</v>
      </c>
      <c r="G73" s="20" t="s">
        <v>152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156</v>
      </c>
      <c r="D74" s="35"/>
      <c r="E74" s="17">
        <v>-64</v>
      </c>
      <c r="F74" s="22" t="str">
        <f>IF(C74=B73,B75,IF(C74=B75,B73,0))</f>
        <v>Горбунов Вячеслав</v>
      </c>
      <c r="G74" s="34" t="s">
        <v>29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IF(Вл2с!F30=Вл2с!E28,Вл2с!E32,IF(Вл2с!F30=Вл2с!E32,Вл2с!E28,0))</f>
        <v>Кузнецов Дмитрий</v>
      </c>
      <c r="C75" s="17">
        <v>-65</v>
      </c>
      <c r="D75" s="18" t="str">
        <f>IF(D72=C70,C74,IF(D72=C74,C70,0))</f>
        <v>Асылгужин Марсель</v>
      </c>
      <c r="E75" s="16"/>
      <c r="F75" s="17">
        <v>-66</v>
      </c>
      <c r="G75" s="18" t="str">
        <f>IF(G73=F72,F74,IF(G73=F74,F72,0))</f>
        <v>Коробко Павел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27</v>
      </c>
      <c r="E76" s="16"/>
      <c r="F76" s="16"/>
      <c r="G76" s="34" t="s">
        <v>30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6л!F20</f>
        <v>Фазылов Динар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6л!F31</f>
        <v>Илькаев Венеамин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6л!G43</f>
        <v>Барышев Илья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6л!G51</f>
        <v>Хисматуллин Данил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6л!C55</f>
        <v>Смирнов Станислав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6л!C57</f>
        <v>Патраев Борис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6л!C60</f>
        <v>Антонов Федор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6л!C62</f>
        <v>Сахабутдинов Тимур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6л!G57</f>
        <v>Юнусов Тимур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6л!G60</f>
        <v>Лайкам Савелий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 t="str">
        <f>6л!G64</f>
        <v>Горев Денис</v>
      </c>
      <c r="D17" s="9"/>
      <c r="E17" s="9"/>
      <c r="F17" s="9"/>
      <c r="G17" s="9"/>
      <c r="H17" s="9"/>
      <c r="I17" s="9"/>
    </row>
    <row r="18" spans="1:9" ht="18">
      <c r="A18" s="10" t="s">
        <v>16</v>
      </c>
      <c r="B18" s="11">
        <v>12</v>
      </c>
      <c r="C18" s="12" t="str">
        <f>6л!G66</f>
        <v>Кулаков Олег</v>
      </c>
      <c r="D18" s="9"/>
      <c r="E18" s="9"/>
      <c r="F18" s="9"/>
      <c r="G18" s="9"/>
      <c r="H18" s="9"/>
      <c r="I18" s="9"/>
    </row>
    <row r="19" spans="1:9" ht="18">
      <c r="A19" s="10" t="s">
        <v>17</v>
      </c>
      <c r="B19" s="11">
        <v>13</v>
      </c>
      <c r="C19" s="12" t="str">
        <f>6л!D67</f>
        <v>Хазиева Жасмина</v>
      </c>
      <c r="D19" s="9"/>
      <c r="E19" s="9"/>
      <c r="F19" s="9"/>
      <c r="G19" s="9"/>
      <c r="H19" s="9"/>
      <c r="I19" s="9"/>
    </row>
    <row r="20" spans="1:9" ht="18">
      <c r="A20" s="10" t="s">
        <v>18</v>
      </c>
      <c r="B20" s="11">
        <v>14</v>
      </c>
      <c r="C20" s="12">
        <f>6л!D70</f>
        <v>0</v>
      </c>
      <c r="D20" s="9"/>
      <c r="E20" s="9"/>
      <c r="F20" s="9"/>
      <c r="G20" s="9"/>
      <c r="H20" s="9"/>
      <c r="I20" s="9"/>
    </row>
    <row r="21" spans="1:9" ht="18">
      <c r="A21" s="10" t="s">
        <v>18</v>
      </c>
      <c r="B21" s="11">
        <v>15</v>
      </c>
      <c r="C21" s="12">
        <f>6л!G69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18</v>
      </c>
      <c r="B22" s="11">
        <v>16</v>
      </c>
      <c r="C22" s="12" t="str">
        <f>6л!G71</f>
        <v>_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СпВл!A1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СпВл!A2</f>
        <v>Турнир Высшей лиги Этапа Бесконечность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СпВл!A3</f>
        <v>40881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17">
        <v>-1</v>
      </c>
      <c r="B4" s="18" t="str">
        <f>IF(Вл1с!C6=Вл1с!B5,Вл1с!B7,IF(Вл1с!C6=Вл1с!B7,Вл1с!B5,0))</f>
        <v>_</v>
      </c>
      <c r="C4" s="16"/>
      <c r="D4" s="17">
        <v>-25</v>
      </c>
      <c r="E4" s="18" t="str">
        <f>IF(Вл1с!E12=Вл1с!D8,Вл1с!D16,IF(Вл1с!E12=Вл1с!D16,Вл1с!D8,0))</f>
        <v>Суфияров Эдуард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162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IF(Вл1с!C10=Вл1с!B9,Вл1с!B11,IF(Вл1с!C10=Вл1с!B11,Вл1с!B9,0))</f>
        <v>Гайсин Айбулат</v>
      </c>
      <c r="C6" s="19">
        <v>40</v>
      </c>
      <c r="D6" s="26" t="s">
        <v>102</v>
      </c>
      <c r="E6" s="19">
        <v>52</v>
      </c>
      <c r="F6" s="26" t="s">
        <v>155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IF(Вл1с!D64=Вл1с!C62,Вл1с!C66,IF(Вл1с!D64=Вл1с!C66,Вл1с!C62,0))</f>
        <v>Коробко Павел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IF(Вл1с!C14=Вл1с!B13,Вл1с!B15,IF(Вл1с!C14=Вл1с!B15,Вл1с!B13,0))</f>
        <v>_</v>
      </c>
      <c r="C8" s="16"/>
      <c r="D8" s="19">
        <v>48</v>
      </c>
      <c r="E8" s="67" t="s">
        <v>102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IF(Вл1с!C18=Вл1с!B17,Вл1с!B19,IF(Вл1с!C18=Вл1с!B19,Вл1с!B17,0))</f>
        <v>_</v>
      </c>
      <c r="C10" s="19">
        <v>41</v>
      </c>
      <c r="D10" s="67" t="s">
        <v>154</v>
      </c>
      <c r="E10" s="28"/>
      <c r="F10" s="19">
        <v>56</v>
      </c>
      <c r="G10" s="26" t="s">
        <v>155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IF(Вл1с!D56=Вл1с!C54,Вл1с!C58,IF(Вл1с!D56=Вл1с!C58,Вл1с!C54,0))</f>
        <v>Лютый Олег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IF(Вл1с!C22=Вл1с!B21,Вл1с!B23,IF(Вл1с!C22=Вл1с!B23,Вл1с!B21,0))</f>
        <v>_</v>
      </c>
      <c r="C12" s="16"/>
      <c r="D12" s="17">
        <v>-26</v>
      </c>
      <c r="E12" s="18" t="str">
        <f>IF(Вл1с!E28=Вл1с!D24,Вл1с!D32,IF(Вл1с!E28=Вл1с!D32,Вл1с!D24,0))</f>
        <v>Сагитов Александр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122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IF(Вл1с!C26=Вл1с!B25,Вл1с!B27,IF(Вл1с!C26=Вл1с!B27,Вл1с!B25,0))</f>
        <v>Тарараев Петр</v>
      </c>
      <c r="C14" s="19">
        <v>42</v>
      </c>
      <c r="D14" s="26" t="s">
        <v>153</v>
      </c>
      <c r="E14" s="19">
        <v>53</v>
      </c>
      <c r="F14" s="67" t="s">
        <v>159</v>
      </c>
      <c r="G14" s="19">
        <v>58</v>
      </c>
      <c r="H14" s="26" t="s">
        <v>155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IF(Вл1с!D48=Вл1с!C46,Вл1с!C50,IF(Вл1с!D48=Вл1с!C50,Вл1с!C46,0))</f>
        <v>Асылгужин Марсель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IF(Вл1с!C30=Вл1с!B29,Вл1с!B31,IF(Вл1с!C30=Вл1с!B31,Вл1с!B29,0))</f>
        <v>Шапошников Александр</v>
      </c>
      <c r="C16" s="16"/>
      <c r="D16" s="19">
        <v>49</v>
      </c>
      <c r="E16" s="67" t="s">
        <v>153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164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IF(Вл1с!C34=Вл1с!B33,Вл1с!B35,IF(Вл1с!C34=Вл1с!B35,Вл1с!B33,0))</f>
        <v>_</v>
      </c>
      <c r="C18" s="19">
        <v>43</v>
      </c>
      <c r="D18" s="67" t="s">
        <v>161</v>
      </c>
      <c r="E18" s="28"/>
      <c r="F18" s="17">
        <v>-30</v>
      </c>
      <c r="G18" s="22" t="str">
        <f>IF(Вл1с!F52=Вл1с!E44,Вл1с!E60,IF(Вл1с!F52=Вл1с!E60,Вл1с!E44,0))</f>
        <v>Семенов Константин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IF(Вл1с!D40=Вл1с!C38,Вл1с!C42,IF(Вл1с!D40=Вл1с!C42,Вл1с!C38,0))</f>
        <v>Маркелов Николай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IF(Вл1с!C38=Вл1с!B37,Вл1с!B39,IF(Вл1с!C38=Вл1с!B39,Вл1с!B37,0))</f>
        <v>_</v>
      </c>
      <c r="C20" s="16"/>
      <c r="D20" s="17">
        <v>-27</v>
      </c>
      <c r="E20" s="18" t="str">
        <f>IF(Вл1с!E44=Вл1с!D40,Вл1с!D48,IF(Вл1с!E44=Вл1с!D48,Вл1с!D40,0))</f>
        <v>Рудаков Константин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163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IF(Вл1с!C42=Вл1с!B41,Вл1с!B43,IF(Вл1с!C42=Вл1с!B43,Вл1с!B41,0))</f>
        <v>Лукьянов Роман</v>
      </c>
      <c r="C22" s="19">
        <v>44</v>
      </c>
      <c r="D22" s="26" t="s">
        <v>160</v>
      </c>
      <c r="E22" s="19">
        <v>54</v>
      </c>
      <c r="F22" s="26" t="s">
        <v>158</v>
      </c>
      <c r="G22" s="28"/>
      <c r="H22" s="19">
        <v>60</v>
      </c>
      <c r="I22" s="68" t="s">
        <v>158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IF(Вл1с!D32=Вл1с!C30,Вл1с!C34,IF(Вл1с!D32=Вл1с!C34,Вл1с!C30,0))</f>
        <v>Рахматуллин Равиль</v>
      </c>
      <c r="D23" s="23"/>
      <c r="E23" s="23"/>
      <c r="F23" s="23"/>
      <c r="G23" s="28"/>
      <c r="H23" s="23"/>
      <c r="I23" s="35"/>
      <c r="J23" s="29" t="s">
        <v>21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IF(Вл1с!C46=Вл1с!B45,Вл1с!B47,IF(Вл1с!C46=Вл1с!B47,Вл1с!B45,0))</f>
        <v>_</v>
      </c>
      <c r="C24" s="16"/>
      <c r="D24" s="19">
        <v>50</v>
      </c>
      <c r="E24" s="67" t="s">
        <v>152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/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IF(Вл1с!C50=Вл1с!B49,Вл1с!B51,IF(Вл1с!C50=Вл1с!B51,Вл1с!B49,0))</f>
        <v>_</v>
      </c>
      <c r="C26" s="19">
        <v>45</v>
      </c>
      <c r="D26" s="67" t="s">
        <v>152</v>
      </c>
      <c r="E26" s="28"/>
      <c r="F26" s="19">
        <v>57</v>
      </c>
      <c r="G26" s="26" t="s">
        <v>158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IF(Вл1с!D24=Вл1с!C22,Вл1с!C26,IF(Вл1с!D24=Вл1с!C26,Вл1с!C22,0))</f>
        <v>Горбунов Вячеслав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IF(Вл1с!C54=Вл1с!B53,Вл1с!B55,IF(Вл1с!C54=Вл1с!B55,Вл1с!B53,0))</f>
        <v>_</v>
      </c>
      <c r="C28" s="16"/>
      <c r="D28" s="17">
        <v>-28</v>
      </c>
      <c r="E28" s="18" t="str">
        <f>IF(Вл1с!E60=Вл1с!D56,Вл1с!D64,IF(Вл1с!E60=Вл1с!D64,Вл1с!D56,0))</f>
        <v>Топорков Артур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IF(Вл1с!C58=Вл1с!B57,Вл1с!B59,IF(Вл1с!C58=Вл1с!B59,Вл1с!B57,0))</f>
        <v>_</v>
      </c>
      <c r="C30" s="19">
        <v>46</v>
      </c>
      <c r="D30" s="26" t="s">
        <v>156</v>
      </c>
      <c r="E30" s="19">
        <v>55</v>
      </c>
      <c r="F30" s="67" t="s">
        <v>157</v>
      </c>
      <c r="G30" s="19">
        <v>59</v>
      </c>
      <c r="H30" s="67" t="s">
        <v>158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IF(Вл1с!D16=Вл1с!C14,Вл1с!C18,IF(Вл1с!D16=Вл1с!C18,Вл1с!C14,0))</f>
        <v>Кузнецов Дмитрий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IF(Вл1с!C62=Вл1с!B61,Вл1с!B63,IF(Вл1с!C62=Вл1с!B63,Вл1с!B61,0))</f>
        <v>Маневич Сергей</v>
      </c>
      <c r="C32" s="16"/>
      <c r="D32" s="19">
        <v>51</v>
      </c>
      <c r="E32" s="67" t="s">
        <v>156</v>
      </c>
      <c r="F32" s="16"/>
      <c r="G32" s="23"/>
      <c r="H32" s="17">
        <v>-60</v>
      </c>
      <c r="I32" s="18" t="str">
        <f>IF(I22=H14,H30,IF(I22=H30,H14,0))</f>
        <v>Суфияров Эдуард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106</v>
      </c>
      <c r="D33" s="23"/>
      <c r="E33" s="28"/>
      <c r="F33" s="16"/>
      <c r="G33" s="23"/>
      <c r="H33" s="16"/>
      <c r="I33" s="35"/>
      <c r="J33" s="29" t="s">
        <v>22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IF(Вл1с!C66=Вл1с!B65,Вл1с!B67,IF(Вл1с!C66=Вл1с!B67,Вл1с!B65,0))</f>
        <v>_</v>
      </c>
      <c r="C34" s="19">
        <v>47</v>
      </c>
      <c r="D34" s="67" t="s">
        <v>104</v>
      </c>
      <c r="E34" s="28"/>
      <c r="F34" s="17">
        <v>-29</v>
      </c>
      <c r="G34" s="22" t="str">
        <f>IF(Вл1с!F20=Вл1с!E12,Вл1с!E28,IF(Вл1с!F20=Вл1с!E28,Вл1с!E12,0))</f>
        <v>Ратникова Наталья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IF(Вл1с!D8=Вл1с!C6,Вл1с!C10,IF(Вл1с!D8=Вл1с!C10,Вл1с!C6,0))</f>
        <v>Васильев Александр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Гайсин Айбулат</v>
      </c>
      <c r="C37" s="16"/>
      <c r="D37" s="16"/>
      <c r="E37" s="16"/>
      <c r="F37" s="17">
        <v>-48</v>
      </c>
      <c r="G37" s="18" t="str">
        <f>IF(E8=D6,D10,IF(E8=D10,D6,0))</f>
        <v>Лютый Олег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162</v>
      </c>
      <c r="D38" s="16"/>
      <c r="E38" s="16"/>
      <c r="F38" s="16"/>
      <c r="G38" s="19">
        <v>67</v>
      </c>
      <c r="H38" s="26" t="s">
        <v>161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Маркелов Николай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162</v>
      </c>
      <c r="E40" s="16"/>
      <c r="F40" s="16"/>
      <c r="G40" s="16"/>
      <c r="H40" s="19">
        <v>69</v>
      </c>
      <c r="I40" s="27" t="s">
        <v>104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Тарараев Петр</v>
      </c>
      <c r="C41" s="23"/>
      <c r="D41" s="23"/>
      <c r="E41" s="16"/>
      <c r="F41" s="17">
        <v>-50</v>
      </c>
      <c r="G41" s="18" t="str">
        <f>IF(E24=D22,D26,IF(E24=D26,D22,0))</f>
        <v>Рахматуллин Равиль</v>
      </c>
      <c r="H41" s="23"/>
      <c r="I41" s="33"/>
      <c r="J41" s="29" t="s">
        <v>31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67" t="s">
        <v>164</v>
      </c>
      <c r="D42" s="23"/>
      <c r="E42" s="16"/>
      <c r="F42" s="16"/>
      <c r="G42" s="19">
        <v>68</v>
      </c>
      <c r="H42" s="67" t="s">
        <v>104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Шапошников Александр</v>
      </c>
      <c r="C43" s="16"/>
      <c r="D43" s="23"/>
      <c r="E43" s="16"/>
      <c r="F43" s="17">
        <v>-51</v>
      </c>
      <c r="G43" s="22" t="str">
        <f>IF(E32=D30,D34,IF(E32=D34,D30,0))</f>
        <v>Васильев Александр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162</v>
      </c>
      <c r="F44" s="16"/>
      <c r="G44" s="16"/>
      <c r="H44" s="17">
        <v>-69</v>
      </c>
      <c r="I44" s="18" t="str">
        <f>IF(I40=H38,H42,IF(I40=H42,H38,0))</f>
        <v>Маркелов Николай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Лукьянов Роман</v>
      </c>
      <c r="C45" s="16"/>
      <c r="D45" s="23"/>
      <c r="E45" s="34" t="s">
        <v>63</v>
      </c>
      <c r="F45" s="16"/>
      <c r="G45" s="17">
        <v>-67</v>
      </c>
      <c r="H45" s="18" t="str">
        <f>IF(H38=G37,G39,IF(H38=G39,G37,0))</f>
        <v>Лютый Олег</v>
      </c>
      <c r="I45" s="35"/>
      <c r="J45" s="29" t="s">
        <v>33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163</v>
      </c>
      <c r="D46" s="23"/>
      <c r="E46" s="16"/>
      <c r="F46" s="16"/>
      <c r="G46" s="16"/>
      <c r="H46" s="19">
        <v>70</v>
      </c>
      <c r="I46" s="68" t="s">
        <v>154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>
        <f>IF(D26=C25,C27,IF(D26=C27,C25,0))</f>
        <v>0</v>
      </c>
      <c r="C47" s="23"/>
      <c r="D47" s="23"/>
      <c r="E47" s="16"/>
      <c r="F47" s="16"/>
      <c r="G47" s="17">
        <v>-68</v>
      </c>
      <c r="H47" s="22" t="str">
        <f>IF(H42=G41,G43,IF(H42=G43,G41,0))</f>
        <v>Рахматуллин Равиль</v>
      </c>
      <c r="I47" s="35"/>
      <c r="J47" s="29" t="s">
        <v>32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67" t="s">
        <v>106</v>
      </c>
      <c r="E48" s="16"/>
      <c r="F48" s="16"/>
      <c r="G48" s="16"/>
      <c r="H48" s="17">
        <v>-70</v>
      </c>
      <c r="I48" s="18" t="str">
        <f>IF(I46=H45,H47,IF(I46=H47,H45,0))</f>
        <v>Рахматуллин Равиль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34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67" t="s">
        <v>106</v>
      </c>
      <c r="D50" s="17">
        <v>-77</v>
      </c>
      <c r="E50" s="18" t="str">
        <f>IF(E44=D40,D48,IF(E44=D48,D40,0))</f>
        <v>Маневич Сергей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Маневич Сергей</v>
      </c>
      <c r="C51" s="16"/>
      <c r="D51" s="16"/>
      <c r="E51" s="34" t="s">
        <v>64</v>
      </c>
      <c r="F51" s="16"/>
      <c r="G51" s="19">
        <v>79</v>
      </c>
      <c r="H51" s="26" t="s">
        <v>122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Шапошников Александр</v>
      </c>
      <c r="E52" s="35"/>
      <c r="F52" s="17">
        <v>-72</v>
      </c>
      <c r="G52" s="22" t="str">
        <f>IF(C42=B41,B43,IF(C42=B43,B41,0))</f>
        <v>Тарараев Петр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164</v>
      </c>
      <c r="F53" s="16"/>
      <c r="G53" s="16"/>
      <c r="H53" s="19">
        <v>81</v>
      </c>
      <c r="I53" s="27" t="s">
        <v>122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Лукьянов Роман</v>
      </c>
      <c r="E54" s="34" t="s">
        <v>65</v>
      </c>
      <c r="F54" s="17">
        <v>-73</v>
      </c>
      <c r="G54" s="18">
        <f>IF(C46=B45,B47,IF(C46=B47,B45,0))</f>
        <v>0</v>
      </c>
      <c r="H54" s="23"/>
      <c r="I54" s="33"/>
      <c r="J54" s="29" t="s">
        <v>66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Лукьянов Роман</v>
      </c>
      <c r="F55" s="16"/>
      <c r="G55" s="19">
        <v>80</v>
      </c>
      <c r="H55" s="67"/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67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>
        <f>IF(I53=H51,H55,IF(I53=H55,H51,0))</f>
        <v>0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68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68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69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67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70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71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>
        <f>IF(C25=B24,B26,IF(C25=B26,B24,0))</f>
        <v>0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67"/>
      <c r="E67" s="16"/>
      <c r="F67" s="17">
        <v>-85</v>
      </c>
      <c r="G67" s="18" t="str">
        <f>IF(C65=B64,B66,IF(C65=B66,B64,0))</f>
        <v>_</v>
      </c>
      <c r="H67" s="23"/>
      <c r="I67" s="33"/>
      <c r="J67" s="29" t="s">
        <v>72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67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67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73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74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68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75</v>
      </c>
      <c r="F73" s="16"/>
      <c r="G73" s="17">
        <v>-92</v>
      </c>
      <c r="H73" s="22">
        <f>IF(H68=G67,G69,IF(H68=G69,G67,0))</f>
        <v>0</v>
      </c>
      <c r="I73" s="35"/>
      <c r="J73" s="29" t="s">
        <v>76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 t="str">
        <f>IF(I72=H71,H73,IF(I72=H73,H71,0))</f>
        <v>_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77</v>
      </c>
      <c r="F75" s="16"/>
      <c r="G75" s="28"/>
      <c r="H75" s="16"/>
      <c r="I75" s="35"/>
      <c r="J75" s="29" t="s">
        <v>78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3" t="s">
        <v>165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166</v>
      </c>
      <c r="B7" s="11">
        <v>1</v>
      </c>
      <c r="C7" s="12" t="str">
        <f>Пл1с!F67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167</v>
      </c>
      <c r="B8" s="11">
        <v>2</v>
      </c>
      <c r="C8" s="12" t="str">
        <f>Пл2с!F7</f>
        <v>Харламов Руслан</v>
      </c>
      <c r="D8" s="9"/>
      <c r="E8" s="9"/>
      <c r="F8" s="9"/>
      <c r="G8" s="9"/>
      <c r="H8" s="9"/>
      <c r="I8" s="9"/>
    </row>
    <row r="9" spans="1:9" ht="18">
      <c r="A9" s="10" t="s">
        <v>168</v>
      </c>
      <c r="B9" s="11">
        <v>3</v>
      </c>
      <c r="C9" s="12" t="str">
        <f>Пл3с!J30</f>
        <v>Яковлев Михаил</v>
      </c>
      <c r="D9" s="9"/>
      <c r="E9" s="9"/>
      <c r="F9" s="9"/>
      <c r="G9" s="9"/>
      <c r="H9" s="9"/>
      <c r="I9" s="9"/>
    </row>
    <row r="10" spans="1:9" ht="18">
      <c r="A10" s="10" t="s">
        <v>169</v>
      </c>
      <c r="B10" s="11">
        <v>4</v>
      </c>
      <c r="C10" s="12" t="str">
        <f>Пл3с!J35</f>
        <v>Исмайлов Азат</v>
      </c>
      <c r="D10" s="9"/>
      <c r="E10" s="9"/>
      <c r="F10" s="9"/>
      <c r="G10" s="9"/>
      <c r="H10" s="9"/>
      <c r="I10" s="9"/>
    </row>
    <row r="11" spans="1:9" ht="18">
      <c r="A11" s="10" t="s">
        <v>170</v>
      </c>
      <c r="B11" s="11">
        <v>5</v>
      </c>
      <c r="C11" s="12" t="str">
        <f>Пл3с!J66</f>
        <v>Срумов Антон</v>
      </c>
      <c r="D11" s="9"/>
      <c r="E11" s="9"/>
      <c r="F11" s="9"/>
      <c r="G11" s="9"/>
      <c r="H11" s="9"/>
      <c r="I11" s="9"/>
    </row>
    <row r="12" spans="1:9" ht="18">
      <c r="A12" s="10" t="s">
        <v>171</v>
      </c>
      <c r="B12" s="11">
        <v>6</v>
      </c>
      <c r="C12" s="12" t="str">
        <f>Пл3с!J68</f>
        <v>Аббасов Рустамхон</v>
      </c>
      <c r="D12" s="9"/>
      <c r="E12" s="9"/>
      <c r="F12" s="9"/>
      <c r="G12" s="9"/>
      <c r="H12" s="9"/>
      <c r="I12" s="9"/>
    </row>
    <row r="13" spans="1:9" ht="18">
      <c r="A13" s="10" t="s">
        <v>148</v>
      </c>
      <c r="B13" s="11">
        <v>7</v>
      </c>
      <c r="C13" s="12" t="str">
        <f>Пл3с!J70</f>
        <v>Ларионов Сергей</v>
      </c>
      <c r="D13" s="9"/>
      <c r="E13" s="9"/>
      <c r="F13" s="9"/>
      <c r="G13" s="9"/>
      <c r="H13" s="9"/>
      <c r="I13" s="9"/>
    </row>
    <row r="14" spans="1:9" ht="18">
      <c r="A14" s="10" t="s">
        <v>149</v>
      </c>
      <c r="B14" s="11">
        <v>8</v>
      </c>
      <c r="C14" s="12" t="str">
        <f>Пл3с!J72</f>
        <v>Санейко Дмитрий</v>
      </c>
      <c r="D14" s="9"/>
      <c r="E14" s="9"/>
      <c r="F14" s="9"/>
      <c r="G14" s="9"/>
      <c r="H14" s="9"/>
      <c r="I14" s="9"/>
    </row>
    <row r="15" spans="1:9" ht="18">
      <c r="A15" s="10" t="s">
        <v>164</v>
      </c>
      <c r="B15" s="11">
        <v>9</v>
      </c>
      <c r="C15" s="12" t="str">
        <f>Пл3с!D72</f>
        <v>Шапошников Александр</v>
      </c>
      <c r="D15" s="9"/>
      <c r="E15" s="9"/>
      <c r="F15" s="9"/>
      <c r="G15" s="9"/>
      <c r="H15" s="9"/>
      <c r="I15" s="9"/>
    </row>
    <row r="16" spans="1:9" ht="18">
      <c r="A16" s="10" t="s">
        <v>172</v>
      </c>
      <c r="B16" s="11">
        <v>10</v>
      </c>
      <c r="C16" s="12" t="str">
        <f>Пл3с!D75</f>
        <v>Сафиуллин Азат</v>
      </c>
      <c r="D16" s="9"/>
      <c r="E16" s="9"/>
      <c r="F16" s="9"/>
      <c r="G16" s="9"/>
      <c r="H16" s="9"/>
      <c r="I16" s="9"/>
    </row>
    <row r="17" spans="1:9" ht="18">
      <c r="A17" s="10" t="s">
        <v>150</v>
      </c>
      <c r="B17" s="11">
        <v>11</v>
      </c>
      <c r="C17" s="12" t="str">
        <f>Пл3с!G70</f>
        <v>Максютов Азат</v>
      </c>
      <c r="D17" s="9"/>
      <c r="E17" s="9"/>
      <c r="F17" s="9"/>
      <c r="G17" s="9"/>
      <c r="H17" s="9"/>
      <c r="I17" s="9"/>
    </row>
    <row r="18" spans="1:9" ht="18">
      <c r="A18" s="10" t="s">
        <v>151</v>
      </c>
      <c r="B18" s="11">
        <v>12</v>
      </c>
      <c r="C18" s="12" t="str">
        <f>Пл3с!G72</f>
        <v>Топорков Артур</v>
      </c>
      <c r="D18" s="9"/>
      <c r="E18" s="9"/>
      <c r="F18" s="9"/>
      <c r="G18" s="9"/>
      <c r="H18" s="9"/>
      <c r="I18" s="9"/>
    </row>
    <row r="19" spans="1:9" ht="18">
      <c r="A19" s="10" t="s">
        <v>173</v>
      </c>
      <c r="B19" s="11">
        <v>13</v>
      </c>
      <c r="C19" s="12" t="str">
        <f>Пл3с!H76</f>
        <v>Фоминых Илья</v>
      </c>
      <c r="D19" s="9"/>
      <c r="E19" s="9"/>
      <c r="F19" s="9"/>
      <c r="G19" s="9"/>
      <c r="H19" s="9"/>
      <c r="I19" s="9"/>
    </row>
    <row r="20" spans="1:9" ht="18">
      <c r="A20" s="10" t="s">
        <v>152</v>
      </c>
      <c r="B20" s="11">
        <v>14</v>
      </c>
      <c r="C20" s="12" t="str">
        <f>Пл3с!H79</f>
        <v>Демушкин Дмитрий</v>
      </c>
      <c r="D20" s="9"/>
      <c r="E20" s="9"/>
      <c r="F20" s="9"/>
      <c r="G20" s="9"/>
      <c r="H20" s="9"/>
      <c r="I20" s="9"/>
    </row>
    <row r="21" spans="1:9" ht="18">
      <c r="A21" s="10" t="s">
        <v>174</v>
      </c>
      <c r="B21" s="11">
        <v>15</v>
      </c>
      <c r="C21" s="12" t="str">
        <f>Пл3с!J74</f>
        <v>Сагитов Александр</v>
      </c>
      <c r="D21" s="9"/>
      <c r="E21" s="9"/>
      <c r="F21" s="9"/>
      <c r="G21" s="9"/>
      <c r="H21" s="9"/>
      <c r="I21" s="9"/>
    </row>
    <row r="22" spans="1:9" ht="18">
      <c r="A22" s="10" t="s">
        <v>129</v>
      </c>
      <c r="B22" s="11">
        <v>16</v>
      </c>
      <c r="C22" s="12" t="str">
        <f>Пл3с!J76</f>
        <v>Хайруллин Ренат</v>
      </c>
      <c r="D22" s="9"/>
      <c r="E22" s="9"/>
      <c r="F22" s="9"/>
      <c r="G22" s="9"/>
      <c r="H22" s="9"/>
      <c r="I22" s="9"/>
    </row>
    <row r="23" spans="1:9" ht="18">
      <c r="A23" s="10" t="s">
        <v>175</v>
      </c>
      <c r="B23" s="11">
        <v>17</v>
      </c>
      <c r="C23" s="12" t="str">
        <f>Пл3с!E84</f>
        <v>Зарецкий Максим</v>
      </c>
      <c r="D23" s="9"/>
      <c r="E23" s="9"/>
      <c r="F23" s="9"/>
      <c r="G23" s="9"/>
      <c r="H23" s="9"/>
      <c r="I23" s="9"/>
    </row>
    <row r="24" spans="1:9" ht="18">
      <c r="A24" s="10" t="s">
        <v>153</v>
      </c>
      <c r="B24" s="11">
        <v>18</v>
      </c>
      <c r="C24" s="12" t="str">
        <f>Пл3с!E90</f>
        <v>Семенов Константин</v>
      </c>
      <c r="D24" s="9"/>
      <c r="E24" s="9"/>
      <c r="F24" s="9"/>
      <c r="G24" s="9"/>
      <c r="H24" s="9"/>
      <c r="I24" s="9"/>
    </row>
    <row r="25" spans="1:9" ht="18">
      <c r="A25" s="10" t="s">
        <v>155</v>
      </c>
      <c r="B25" s="11">
        <v>19</v>
      </c>
      <c r="C25" s="12" t="str">
        <f>Пл3с!I82</f>
        <v>Шакиров Ильяс</v>
      </c>
      <c r="D25" s="9"/>
      <c r="E25" s="9"/>
      <c r="F25" s="9"/>
      <c r="G25" s="9"/>
      <c r="H25" s="9"/>
      <c r="I25" s="9"/>
    </row>
    <row r="26" spans="1:9" ht="18">
      <c r="A26" s="10" t="s">
        <v>157</v>
      </c>
      <c r="B26" s="11">
        <v>20</v>
      </c>
      <c r="C26" s="12" t="str">
        <f>Пл3с!I84</f>
        <v>Мазурин Александр</v>
      </c>
      <c r="D26" s="9"/>
      <c r="E26" s="9"/>
      <c r="F26" s="9"/>
      <c r="G26" s="9"/>
      <c r="H26" s="9"/>
      <c r="I26" s="9"/>
    </row>
    <row r="27" spans="1:9" ht="18">
      <c r="A27" s="10" t="s">
        <v>159</v>
      </c>
      <c r="B27" s="11">
        <v>21</v>
      </c>
      <c r="C27" s="12" t="str">
        <f>Пл3с!I87</f>
        <v>Аюпов Айдар</v>
      </c>
      <c r="D27" s="9"/>
      <c r="E27" s="9"/>
      <c r="F27" s="9"/>
      <c r="G27" s="9"/>
      <c r="H27" s="9"/>
      <c r="I27" s="9"/>
    </row>
    <row r="28" spans="1:9" ht="18">
      <c r="A28" s="10" t="s">
        <v>176</v>
      </c>
      <c r="B28" s="11">
        <v>22</v>
      </c>
      <c r="C28" s="12" t="str">
        <f>Пл3с!I90</f>
        <v>Суфияров Эдуард</v>
      </c>
      <c r="D28" s="9"/>
      <c r="E28" s="9"/>
      <c r="F28" s="9"/>
      <c r="G28" s="9"/>
      <c r="H28" s="9"/>
      <c r="I28" s="9"/>
    </row>
    <row r="29" spans="1:9" ht="18">
      <c r="A29" s="10" t="s">
        <v>177</v>
      </c>
      <c r="B29" s="11">
        <v>23</v>
      </c>
      <c r="C29" s="12" t="str">
        <f>Пл4с!F6</f>
        <v>Медведев Тарас</v>
      </c>
      <c r="D29" s="9"/>
      <c r="E29" s="9"/>
      <c r="F29" s="9"/>
      <c r="G29" s="9"/>
      <c r="H29" s="9"/>
      <c r="I29" s="9"/>
    </row>
    <row r="30" spans="1:9" ht="18">
      <c r="A30" s="10" t="s">
        <v>178</v>
      </c>
      <c r="B30" s="11">
        <v>24</v>
      </c>
      <c r="C30" s="12" t="str">
        <f>Пл4с!F8</f>
        <v>Ратникова Наталья</v>
      </c>
      <c r="D30" s="9"/>
      <c r="E30" s="9"/>
      <c r="F30" s="9"/>
      <c r="G30" s="9"/>
      <c r="H30" s="9"/>
      <c r="I30" s="9"/>
    </row>
    <row r="31" spans="1:9" ht="18">
      <c r="A31" s="10" t="s">
        <v>179</v>
      </c>
      <c r="B31" s="11">
        <v>25</v>
      </c>
      <c r="C31" s="12" t="str">
        <f>Пл4с!E12</f>
        <v>Асылгужин Марсель</v>
      </c>
      <c r="D31" s="9"/>
      <c r="E31" s="9"/>
      <c r="F31" s="9"/>
      <c r="G31" s="9"/>
      <c r="H31" s="9"/>
      <c r="I31" s="9"/>
    </row>
    <row r="32" spans="1:9" ht="18">
      <c r="A32" s="10" t="s">
        <v>180</v>
      </c>
      <c r="B32" s="11">
        <v>26</v>
      </c>
      <c r="C32" s="12" t="str">
        <f>Пл4с!E18</f>
        <v>Тодрамович Александр</v>
      </c>
      <c r="D32" s="9"/>
      <c r="E32" s="9"/>
      <c r="F32" s="9"/>
      <c r="G32" s="9"/>
      <c r="H32" s="9"/>
      <c r="I32" s="9"/>
    </row>
    <row r="33" spans="1:9" ht="18">
      <c r="A33" s="10" t="s">
        <v>181</v>
      </c>
      <c r="B33" s="11">
        <v>27</v>
      </c>
      <c r="C33" s="12" t="str">
        <f>Пл4с!I5</f>
        <v>Горбунов Вячеслав</v>
      </c>
      <c r="D33" s="9"/>
      <c r="E33" s="9"/>
      <c r="F33" s="9"/>
      <c r="G33" s="9"/>
      <c r="H33" s="9"/>
      <c r="I33" s="9"/>
    </row>
    <row r="34" spans="1:9" ht="18">
      <c r="A34" s="10" t="s">
        <v>136</v>
      </c>
      <c r="B34" s="11">
        <v>28</v>
      </c>
      <c r="C34" s="12" t="str">
        <f>Пл4с!I7</f>
        <v>Халимонов Евгений</v>
      </c>
      <c r="D34" s="9"/>
      <c r="E34" s="9"/>
      <c r="F34" s="9"/>
      <c r="G34" s="9"/>
      <c r="H34" s="9"/>
      <c r="I34" s="9"/>
    </row>
    <row r="35" spans="1:9" ht="18">
      <c r="A35" s="10" t="s">
        <v>161</v>
      </c>
      <c r="B35" s="11">
        <v>29</v>
      </c>
      <c r="C35" s="12" t="str">
        <f>Пл4с!J12</f>
        <v>Абдрашитов Азат</v>
      </c>
      <c r="D35" s="9"/>
      <c r="E35" s="9"/>
      <c r="F35" s="9"/>
      <c r="G35" s="9"/>
      <c r="H35" s="9"/>
      <c r="I35" s="9"/>
    </row>
    <row r="36" spans="1:9" ht="18">
      <c r="A36" s="10" t="s">
        <v>182</v>
      </c>
      <c r="B36" s="11">
        <v>30</v>
      </c>
      <c r="C36" s="12" t="str">
        <f>Пл4с!J15</f>
        <v>Маркелов Николай</v>
      </c>
      <c r="D36" s="9"/>
      <c r="E36" s="9"/>
      <c r="F36" s="9"/>
      <c r="G36" s="9"/>
      <c r="H36" s="9"/>
      <c r="I36" s="9"/>
    </row>
    <row r="37" spans="1:9" ht="18">
      <c r="A37" s="10" t="s">
        <v>183</v>
      </c>
      <c r="B37" s="11">
        <v>31</v>
      </c>
      <c r="C37" s="12" t="str">
        <f>Пл4с!H17</f>
        <v>Хабиров Марс</v>
      </c>
      <c r="D37" s="9"/>
      <c r="E37" s="9"/>
      <c r="F37" s="9"/>
      <c r="G37" s="9"/>
      <c r="H37" s="9"/>
      <c r="I37" s="9"/>
    </row>
    <row r="38" spans="1:9" ht="18">
      <c r="A38" s="10" t="s">
        <v>184</v>
      </c>
      <c r="B38" s="11">
        <v>32</v>
      </c>
      <c r="C38" s="12" t="str">
        <f>Пл4с!H19</f>
        <v>Мазурин Викентий</v>
      </c>
      <c r="D38" s="9"/>
      <c r="E38" s="9"/>
      <c r="F38" s="9"/>
      <c r="G38" s="9"/>
      <c r="H38" s="9"/>
      <c r="I38" s="9"/>
    </row>
    <row r="39" spans="1:9" ht="18">
      <c r="A39" s="10" t="s">
        <v>143</v>
      </c>
      <c r="B39" s="11">
        <v>33</v>
      </c>
      <c r="C39" s="12" t="str">
        <f>Пл4с!E35</f>
        <v>Давлетов Тимур</v>
      </c>
      <c r="D39" s="9"/>
      <c r="E39" s="9"/>
      <c r="F39" s="9"/>
      <c r="G39" s="9"/>
      <c r="H39" s="9"/>
      <c r="I39" s="9"/>
    </row>
    <row r="40" spans="1:9" ht="18">
      <c r="A40" s="10" t="s">
        <v>185</v>
      </c>
      <c r="B40" s="11">
        <v>34</v>
      </c>
      <c r="C40" s="12" t="str">
        <f>Пл4с!E38</f>
        <v>Ахметзянов Фауль</v>
      </c>
      <c r="D40" s="9"/>
      <c r="E40" s="9"/>
      <c r="F40" s="9"/>
      <c r="G40" s="9"/>
      <c r="H40" s="9"/>
      <c r="I40" s="9"/>
    </row>
    <row r="41" spans="1:9" ht="18">
      <c r="A41" s="10" t="s">
        <v>186</v>
      </c>
      <c r="B41" s="11">
        <v>35</v>
      </c>
      <c r="C41" s="12" t="str">
        <f>Пл4с!J22</f>
        <v>Тагиров Сайфулла</v>
      </c>
      <c r="D41" s="9"/>
      <c r="E41" s="9"/>
      <c r="F41" s="9"/>
      <c r="G41" s="9"/>
      <c r="H41" s="9"/>
      <c r="I41" s="9"/>
    </row>
    <row r="42" spans="1:9" ht="18">
      <c r="A42" s="10" t="s">
        <v>18</v>
      </c>
      <c r="B42" s="11">
        <v>36</v>
      </c>
      <c r="C42" s="12">
        <f>Пл4с!J24</f>
        <v>0</v>
      </c>
      <c r="D42" s="9"/>
      <c r="E42" s="9"/>
      <c r="F42" s="9"/>
      <c r="G42" s="9"/>
      <c r="H42" s="9"/>
      <c r="I42" s="9"/>
    </row>
    <row r="43" spans="1:9" ht="18">
      <c r="A43" s="10" t="s">
        <v>18</v>
      </c>
      <c r="B43" s="11">
        <v>37</v>
      </c>
      <c r="C43" s="12">
        <f>Пл4с!J28</f>
        <v>0</v>
      </c>
      <c r="D43" s="9"/>
      <c r="E43" s="9"/>
      <c r="F43" s="9"/>
      <c r="G43" s="9"/>
      <c r="H43" s="9"/>
      <c r="I43" s="9"/>
    </row>
    <row r="44" spans="1:9" ht="18">
      <c r="A44" s="10" t="s">
        <v>18</v>
      </c>
      <c r="B44" s="11">
        <v>38</v>
      </c>
      <c r="C44" s="12">
        <f>Пл4с!J31</f>
        <v>0</v>
      </c>
      <c r="D44" s="9"/>
      <c r="E44" s="9"/>
      <c r="F44" s="9"/>
      <c r="G44" s="9"/>
      <c r="H44" s="9"/>
      <c r="I44" s="9"/>
    </row>
    <row r="45" spans="1:9" ht="18">
      <c r="A45" s="10" t="s">
        <v>18</v>
      </c>
      <c r="B45" s="11">
        <v>39</v>
      </c>
      <c r="C45" s="12">
        <f>Пл4с!H33</f>
        <v>0</v>
      </c>
      <c r="D45" s="9"/>
      <c r="E45" s="9"/>
      <c r="F45" s="9"/>
      <c r="G45" s="9"/>
      <c r="H45" s="9"/>
      <c r="I45" s="9"/>
    </row>
    <row r="46" spans="1:9" ht="18">
      <c r="A46" s="10" t="s">
        <v>18</v>
      </c>
      <c r="B46" s="11">
        <v>40</v>
      </c>
      <c r="C46" s="12">
        <f>Пл4с!H35</f>
        <v>0</v>
      </c>
      <c r="D46" s="9"/>
      <c r="E46" s="9"/>
      <c r="F46" s="9"/>
      <c r="G46" s="9"/>
      <c r="H46" s="9"/>
      <c r="I46" s="9"/>
    </row>
    <row r="47" spans="1:9" ht="18">
      <c r="A47" s="10" t="s">
        <v>18</v>
      </c>
      <c r="B47" s="11">
        <v>41</v>
      </c>
      <c r="C47" s="12">
        <f>Пл4с!J43</f>
        <v>0</v>
      </c>
      <c r="D47" s="9"/>
      <c r="E47" s="9"/>
      <c r="F47" s="9"/>
      <c r="G47" s="9"/>
      <c r="H47" s="9"/>
      <c r="I47" s="9"/>
    </row>
    <row r="48" spans="1:9" ht="18">
      <c r="A48" s="10" t="s">
        <v>18</v>
      </c>
      <c r="B48" s="11">
        <v>42</v>
      </c>
      <c r="C48" s="12">
        <f>Пл4с!J49</f>
        <v>0</v>
      </c>
      <c r="D48" s="9"/>
      <c r="E48" s="9"/>
      <c r="F48" s="9"/>
      <c r="G48" s="9"/>
      <c r="H48" s="9"/>
      <c r="I48" s="9"/>
    </row>
    <row r="49" spans="1:9" ht="18">
      <c r="A49" s="10" t="s">
        <v>18</v>
      </c>
      <c r="B49" s="11">
        <v>43</v>
      </c>
      <c r="C49" s="12">
        <f>Пл4с!J52</f>
        <v>0</v>
      </c>
      <c r="D49" s="9"/>
      <c r="E49" s="9"/>
      <c r="F49" s="9"/>
      <c r="G49" s="9"/>
      <c r="H49" s="9"/>
      <c r="I49" s="9"/>
    </row>
    <row r="50" spans="1:9" ht="18">
      <c r="A50" s="10" t="s">
        <v>18</v>
      </c>
      <c r="B50" s="11">
        <v>44</v>
      </c>
      <c r="C50" s="12">
        <f>Пл4с!J54</f>
        <v>0</v>
      </c>
      <c r="D50" s="9"/>
      <c r="E50" s="9"/>
      <c r="F50" s="9"/>
      <c r="G50" s="9"/>
      <c r="H50" s="9"/>
      <c r="I50" s="9"/>
    </row>
    <row r="51" spans="1:9" ht="18">
      <c r="A51" s="10" t="s">
        <v>18</v>
      </c>
      <c r="B51" s="11">
        <v>45</v>
      </c>
      <c r="C51" s="12">
        <f>Пл4с!G53</f>
        <v>0</v>
      </c>
      <c r="D51" s="9"/>
      <c r="E51" s="9"/>
      <c r="F51" s="9"/>
      <c r="G51" s="9"/>
      <c r="H51" s="9"/>
      <c r="I51" s="9"/>
    </row>
    <row r="52" spans="1:9" ht="18">
      <c r="A52" s="10" t="s">
        <v>18</v>
      </c>
      <c r="B52" s="11">
        <v>46</v>
      </c>
      <c r="C52" s="12">
        <f>Пл4с!G56</f>
        <v>0</v>
      </c>
      <c r="D52" s="9"/>
      <c r="E52" s="9"/>
      <c r="F52" s="9"/>
      <c r="G52" s="9"/>
      <c r="H52" s="9"/>
      <c r="I52" s="9"/>
    </row>
    <row r="53" spans="1:9" ht="18">
      <c r="A53" s="10" t="s">
        <v>18</v>
      </c>
      <c r="B53" s="11">
        <v>47</v>
      </c>
      <c r="C53" s="12">
        <f>Пл4с!J56</f>
        <v>0</v>
      </c>
      <c r="D53" s="9"/>
      <c r="E53" s="9"/>
      <c r="F53" s="9"/>
      <c r="G53" s="9"/>
      <c r="H53" s="9"/>
      <c r="I53" s="9"/>
    </row>
    <row r="54" spans="1:9" ht="18">
      <c r="A54" s="10" t="s">
        <v>18</v>
      </c>
      <c r="B54" s="11">
        <v>48</v>
      </c>
      <c r="C54" s="12">
        <f>Пл4с!J58</f>
        <v>0</v>
      </c>
      <c r="D54" s="9"/>
      <c r="E54" s="9"/>
      <c r="F54" s="9"/>
      <c r="G54" s="9"/>
      <c r="H54" s="9"/>
      <c r="I54" s="9"/>
    </row>
    <row r="55" spans="1:9" ht="18">
      <c r="A55" s="10" t="s">
        <v>18</v>
      </c>
      <c r="B55" s="11">
        <v>49</v>
      </c>
      <c r="C55" s="12">
        <f>Пл4с!E68</f>
        <v>0</v>
      </c>
      <c r="D55" s="9"/>
      <c r="E55" s="9"/>
      <c r="F55" s="9"/>
      <c r="G55" s="9"/>
      <c r="H55" s="9"/>
      <c r="I55" s="9"/>
    </row>
    <row r="56" spans="1:9" ht="18">
      <c r="A56" s="10" t="s">
        <v>18</v>
      </c>
      <c r="B56" s="11">
        <v>50</v>
      </c>
      <c r="C56" s="12">
        <f>Пл4с!E71</f>
        <v>0</v>
      </c>
      <c r="D56" s="9"/>
      <c r="E56" s="9"/>
      <c r="F56" s="9"/>
      <c r="G56" s="9"/>
      <c r="H56" s="9"/>
      <c r="I56" s="9"/>
    </row>
    <row r="57" spans="1:9" ht="18">
      <c r="A57" s="10" t="s">
        <v>18</v>
      </c>
      <c r="B57" s="11">
        <v>51</v>
      </c>
      <c r="C57" s="12">
        <f>Пл4с!G59</f>
        <v>0</v>
      </c>
      <c r="D57" s="9"/>
      <c r="E57" s="9"/>
      <c r="F57" s="9"/>
      <c r="G57" s="9"/>
      <c r="H57" s="9"/>
      <c r="I57" s="9"/>
    </row>
    <row r="58" spans="1:9" ht="18">
      <c r="A58" s="10" t="s">
        <v>18</v>
      </c>
      <c r="B58" s="11">
        <v>52</v>
      </c>
      <c r="C58" s="12">
        <f>Пл4с!G61</f>
        <v>0</v>
      </c>
      <c r="D58" s="9"/>
      <c r="E58" s="9"/>
      <c r="F58" s="9"/>
      <c r="G58" s="9"/>
      <c r="H58" s="9"/>
      <c r="I58" s="9"/>
    </row>
    <row r="59" spans="1:9" ht="18">
      <c r="A59" s="10" t="s">
        <v>18</v>
      </c>
      <c r="B59" s="11">
        <v>53</v>
      </c>
      <c r="C59" s="12">
        <f>Пл4с!J67</f>
        <v>0</v>
      </c>
      <c r="D59" s="9"/>
      <c r="E59" s="9"/>
      <c r="F59" s="9"/>
      <c r="G59" s="9"/>
      <c r="H59" s="9"/>
      <c r="I59" s="9"/>
    </row>
    <row r="60" spans="1:9" ht="18">
      <c r="A60" s="10" t="s">
        <v>18</v>
      </c>
      <c r="B60" s="11">
        <v>54</v>
      </c>
      <c r="C60" s="12">
        <f>Пл4с!J70</f>
        <v>0</v>
      </c>
      <c r="D60" s="9"/>
      <c r="E60" s="9"/>
      <c r="F60" s="9"/>
      <c r="G60" s="9"/>
      <c r="H60" s="9"/>
      <c r="I60" s="9"/>
    </row>
    <row r="61" spans="1:9" ht="18">
      <c r="A61" s="10" t="s">
        <v>18</v>
      </c>
      <c r="B61" s="11">
        <v>55</v>
      </c>
      <c r="C61" s="12">
        <f>Пл4с!F86</f>
        <v>0</v>
      </c>
      <c r="D61" s="9"/>
      <c r="E61" s="9"/>
      <c r="F61" s="9"/>
      <c r="G61" s="9"/>
      <c r="H61" s="9"/>
      <c r="I61" s="9"/>
    </row>
    <row r="62" spans="1:9" ht="18">
      <c r="A62" s="10" t="s">
        <v>18</v>
      </c>
      <c r="B62" s="11">
        <v>56</v>
      </c>
      <c r="C62" s="12">
        <f>Пл4с!F88</f>
        <v>0</v>
      </c>
      <c r="D62" s="9"/>
      <c r="E62" s="9"/>
      <c r="F62" s="9"/>
      <c r="G62" s="9"/>
      <c r="H62" s="9"/>
      <c r="I62" s="9"/>
    </row>
    <row r="63" spans="1:9" ht="18">
      <c r="A63" s="10" t="s">
        <v>18</v>
      </c>
      <c r="B63" s="11">
        <v>57</v>
      </c>
      <c r="C63" s="12">
        <f>Пл4с!J78</f>
        <v>0</v>
      </c>
      <c r="D63" s="9"/>
      <c r="E63" s="9"/>
      <c r="F63" s="9"/>
      <c r="G63" s="9"/>
      <c r="H63" s="9"/>
      <c r="I63" s="9"/>
    </row>
    <row r="64" spans="1:9" ht="18">
      <c r="A64" s="10" t="s">
        <v>18</v>
      </c>
      <c r="B64" s="11">
        <v>58</v>
      </c>
      <c r="C64" s="12">
        <f>Пл4с!J84</f>
        <v>0</v>
      </c>
      <c r="D64" s="9"/>
      <c r="E64" s="9"/>
      <c r="F64" s="9"/>
      <c r="G64" s="9"/>
      <c r="H64" s="9"/>
      <c r="I64" s="9"/>
    </row>
    <row r="65" spans="1:9" ht="18">
      <c r="A65" s="10" t="s">
        <v>18</v>
      </c>
      <c r="B65" s="11">
        <v>59</v>
      </c>
      <c r="C65" s="12">
        <f>Пл4с!J88</f>
        <v>0</v>
      </c>
      <c r="D65" s="9"/>
      <c r="E65" s="9"/>
      <c r="F65" s="9"/>
      <c r="G65" s="9"/>
      <c r="H65" s="9"/>
      <c r="I65" s="9"/>
    </row>
    <row r="66" spans="1:9" ht="18">
      <c r="A66" s="10" t="s">
        <v>18</v>
      </c>
      <c r="B66" s="11">
        <v>60</v>
      </c>
      <c r="C66" s="12">
        <f>Пл4с!J90</f>
        <v>0</v>
      </c>
      <c r="D66" s="9"/>
      <c r="E66" s="9"/>
      <c r="F66" s="9"/>
      <c r="G66" s="9"/>
      <c r="H66" s="9"/>
      <c r="I66" s="9"/>
    </row>
    <row r="67" spans="1:9" ht="18">
      <c r="A67" s="10" t="s">
        <v>18</v>
      </c>
      <c r="B67" s="11">
        <v>61</v>
      </c>
      <c r="C67" s="12">
        <f>Пл4с!D89</f>
        <v>0</v>
      </c>
      <c r="D67" s="9"/>
      <c r="E67" s="9"/>
      <c r="F67" s="9"/>
      <c r="G67" s="9"/>
      <c r="H67" s="9"/>
      <c r="I67" s="9"/>
    </row>
    <row r="68" spans="1:9" ht="18">
      <c r="A68" s="10" t="s">
        <v>18</v>
      </c>
      <c r="B68" s="11">
        <v>62</v>
      </c>
      <c r="C68" s="12">
        <f>Пл4с!D92</f>
        <v>0</v>
      </c>
      <c r="D68" s="9"/>
      <c r="E68" s="9"/>
      <c r="F68" s="9"/>
      <c r="G68" s="9"/>
      <c r="H68" s="9"/>
      <c r="I68" s="9"/>
    </row>
    <row r="69" spans="1:9" ht="18">
      <c r="A69" s="10" t="s">
        <v>18</v>
      </c>
      <c r="B69" s="11">
        <v>63</v>
      </c>
      <c r="C69" s="12">
        <f>Пл4с!G92</f>
        <v>0</v>
      </c>
      <c r="D69" s="9"/>
      <c r="E69" s="9"/>
      <c r="F69" s="9"/>
      <c r="G69" s="9"/>
      <c r="H69" s="9"/>
      <c r="I69" s="9"/>
    </row>
    <row r="70" spans="1:9" ht="18">
      <c r="A70" s="10" t="s">
        <v>18</v>
      </c>
      <c r="B70" s="11">
        <v>64</v>
      </c>
      <c r="C70" s="12" t="str">
        <f>Пл4с!G94</f>
        <v>_</v>
      </c>
      <c r="D70" s="9"/>
      <c r="E70" s="9"/>
      <c r="F70" s="9"/>
      <c r="G70" s="9"/>
      <c r="H70" s="9"/>
      <c r="I70" s="9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110" customWidth="1"/>
    <col min="2" max="2" width="18.875" style="110" customWidth="1"/>
    <col min="3" max="6" width="16.75390625" style="110" customWidth="1"/>
    <col min="7" max="9" width="6.75390625" style="110" customWidth="1"/>
    <col min="10" max="11" width="6.75390625" style="109" customWidth="1"/>
    <col min="12" max="39" width="9.125" style="109" customWidth="1"/>
    <col min="40" max="16384" width="9.125" style="110" customWidth="1"/>
  </cols>
  <sheetData>
    <row r="1" spans="1:9" ht="13.5" customHeight="1">
      <c r="A1" s="108" t="str">
        <f>СпПл!A1</f>
        <v>Кубок Башкортостана 2011</v>
      </c>
      <c r="B1" s="108"/>
      <c r="C1" s="108"/>
      <c r="D1" s="108"/>
      <c r="E1" s="108"/>
      <c r="F1" s="108"/>
      <c r="G1" s="108"/>
      <c r="H1" s="108"/>
      <c r="I1" s="108"/>
    </row>
    <row r="2" spans="1:9" ht="13.5" customHeight="1">
      <c r="A2" s="111" t="str">
        <f>СпПл!A2</f>
        <v>Турнир Премьер-лиги Этапа Бесконечность</v>
      </c>
      <c r="B2" s="111"/>
      <c r="C2" s="111"/>
      <c r="D2" s="111"/>
      <c r="E2" s="111"/>
      <c r="F2" s="111"/>
      <c r="G2" s="111"/>
      <c r="H2" s="111"/>
      <c r="I2" s="111"/>
    </row>
    <row r="3" spans="1:9" ht="13.5" customHeight="1">
      <c r="A3" s="112">
        <f>СпПл!A3</f>
        <v>40880</v>
      </c>
      <c r="B3" s="112"/>
      <c r="C3" s="112"/>
      <c r="D3" s="112"/>
      <c r="E3" s="112"/>
      <c r="F3" s="112"/>
      <c r="G3" s="112"/>
      <c r="H3" s="112"/>
      <c r="I3" s="112"/>
    </row>
    <row r="4" spans="1:39" ht="13.5" customHeight="1">
      <c r="A4" s="113">
        <v>1</v>
      </c>
      <c r="B4" s="114" t="str">
        <f>СпПл!A7</f>
        <v>Аристов Александр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ht="13.5" customHeight="1">
      <c r="B5" s="115">
        <v>1</v>
      </c>
      <c r="C5" s="116" t="s">
        <v>166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customHeight="1">
      <c r="A6" s="113">
        <v>64</v>
      </c>
      <c r="B6" s="117" t="str">
        <f>СпПл!A70</f>
        <v>_</v>
      </c>
      <c r="C6" s="11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3:39" ht="13.5" customHeight="1">
      <c r="C7" s="115">
        <v>33</v>
      </c>
      <c r="D7" s="116" t="s">
        <v>166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3.5" customHeight="1">
      <c r="A8" s="113">
        <v>33</v>
      </c>
      <c r="B8" s="114" t="str">
        <f>СпПл!A39</f>
        <v>Тагиров Сайфулла</v>
      </c>
      <c r="C8" s="118"/>
      <c r="D8" s="118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2:39" ht="13.5" customHeight="1">
      <c r="B9" s="115">
        <v>2</v>
      </c>
      <c r="C9" s="119" t="s">
        <v>143</v>
      </c>
      <c r="D9" s="11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3.5" customHeight="1">
      <c r="A10" s="113">
        <v>32</v>
      </c>
      <c r="B10" s="117" t="str">
        <f>СпПл!A38</f>
        <v>Давлетов Тимур</v>
      </c>
      <c r="D10" s="118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4:39" ht="13.5" customHeight="1">
      <c r="D11" s="115">
        <v>49</v>
      </c>
      <c r="E11" s="116" t="s">
        <v>166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3.5" customHeight="1">
      <c r="A12" s="113">
        <v>17</v>
      </c>
      <c r="B12" s="114" t="str">
        <f>СпПл!A23</f>
        <v>Исмайлов Азат</v>
      </c>
      <c r="D12" s="118"/>
      <c r="E12" s="118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2:39" ht="13.5" customHeight="1">
      <c r="B13" s="115">
        <v>3</v>
      </c>
      <c r="C13" s="116" t="s">
        <v>175</v>
      </c>
      <c r="D13" s="118"/>
      <c r="E13" s="118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3.5" customHeight="1">
      <c r="A14" s="113">
        <v>48</v>
      </c>
      <c r="B14" s="117" t="str">
        <f>СпПл!A54</f>
        <v>_</v>
      </c>
      <c r="C14" s="118"/>
      <c r="D14" s="118"/>
      <c r="E14" s="118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3.5" customHeight="1">
      <c r="C15" s="115">
        <v>34</v>
      </c>
      <c r="D15" s="119" t="s">
        <v>175</v>
      </c>
      <c r="E15" s="118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3.5" customHeight="1">
      <c r="A16" s="113">
        <v>49</v>
      </c>
      <c r="B16" s="114" t="str">
        <f>СпПл!A55</f>
        <v>_</v>
      </c>
      <c r="C16" s="118"/>
      <c r="E16" s="118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2:39" ht="13.5" customHeight="1">
      <c r="B17" s="115">
        <v>4</v>
      </c>
      <c r="C17" s="119" t="s">
        <v>129</v>
      </c>
      <c r="E17" s="118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3.5" customHeight="1">
      <c r="A18" s="113">
        <v>16</v>
      </c>
      <c r="B18" s="117" t="str">
        <f>СпПл!A22</f>
        <v>Шакиров Ильяс</v>
      </c>
      <c r="E18" s="118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5:39" ht="13.5" customHeight="1">
      <c r="E19" s="115">
        <v>57</v>
      </c>
      <c r="F19" s="116" t="s">
        <v>166</v>
      </c>
      <c r="G19" s="120"/>
      <c r="H19" s="120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ht="13.5" customHeight="1">
      <c r="A20" s="113">
        <v>9</v>
      </c>
      <c r="B20" s="114" t="str">
        <f>СпПл!A15</f>
        <v>Шапошников Александр</v>
      </c>
      <c r="E20" s="118"/>
      <c r="F20" s="118"/>
      <c r="G20" s="120"/>
      <c r="H20" s="12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ht="13.5" customHeight="1">
      <c r="B21" s="115">
        <v>5</v>
      </c>
      <c r="C21" s="116" t="s">
        <v>164</v>
      </c>
      <c r="E21" s="118"/>
      <c r="F21" s="118"/>
      <c r="G21" s="120"/>
      <c r="H21" s="120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3.5" customHeight="1">
      <c r="A22" s="113">
        <v>56</v>
      </c>
      <c r="B22" s="117" t="str">
        <f>СпПл!A62</f>
        <v>_</v>
      </c>
      <c r="C22" s="118"/>
      <c r="E22" s="118"/>
      <c r="F22" s="118"/>
      <c r="G22" s="120"/>
      <c r="H22" s="120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3:39" ht="13.5" customHeight="1">
      <c r="C23" s="115">
        <v>35</v>
      </c>
      <c r="D23" s="116" t="s">
        <v>164</v>
      </c>
      <c r="E23" s="118"/>
      <c r="F23" s="118"/>
      <c r="G23" s="120"/>
      <c r="H23" s="120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ht="13.5" customHeight="1">
      <c r="A24" s="113">
        <v>41</v>
      </c>
      <c r="B24" s="114" t="str">
        <f>СпПл!A47</f>
        <v>_</v>
      </c>
      <c r="C24" s="118"/>
      <c r="D24" s="118"/>
      <c r="E24" s="118"/>
      <c r="F24" s="118"/>
      <c r="G24" s="120"/>
      <c r="H24" s="120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ht="13.5" customHeight="1">
      <c r="B25" s="115">
        <v>6</v>
      </c>
      <c r="C25" s="119" t="s">
        <v>178</v>
      </c>
      <c r="D25" s="118"/>
      <c r="E25" s="118"/>
      <c r="F25" s="118"/>
      <c r="G25" s="120"/>
      <c r="H25" s="120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ht="13.5" customHeight="1">
      <c r="A26" s="113">
        <v>24</v>
      </c>
      <c r="B26" s="117" t="str">
        <f>СпПл!A30</f>
        <v>Тодрамович Александр</v>
      </c>
      <c r="D26" s="118"/>
      <c r="E26" s="118"/>
      <c r="F26" s="118"/>
      <c r="G26" s="120"/>
      <c r="H26" s="12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4:39" ht="13.5" customHeight="1">
      <c r="D27" s="115">
        <v>50</v>
      </c>
      <c r="E27" s="119" t="s">
        <v>164</v>
      </c>
      <c r="F27" s="118"/>
      <c r="G27" s="120"/>
      <c r="H27" s="12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3.5" customHeight="1">
      <c r="A28" s="113">
        <v>25</v>
      </c>
      <c r="B28" s="114" t="str">
        <f>СпПл!A31</f>
        <v>Демушкин Дмитрий</v>
      </c>
      <c r="D28" s="118"/>
      <c r="F28" s="118"/>
      <c r="G28" s="120"/>
      <c r="H28" s="120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ht="13.5" customHeight="1">
      <c r="B29" s="115">
        <v>7</v>
      </c>
      <c r="C29" s="116" t="s">
        <v>179</v>
      </c>
      <c r="D29" s="118"/>
      <c r="F29" s="118"/>
      <c r="G29" s="120"/>
      <c r="H29" s="120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ht="13.5" customHeight="1">
      <c r="A30" s="113">
        <v>40</v>
      </c>
      <c r="B30" s="117" t="str">
        <f>СпПл!A46</f>
        <v>_</v>
      </c>
      <c r="C30" s="118"/>
      <c r="D30" s="118"/>
      <c r="F30" s="118"/>
      <c r="G30" s="120"/>
      <c r="H30" s="120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3:39" ht="13.5" customHeight="1">
      <c r="C31" s="115">
        <v>36</v>
      </c>
      <c r="D31" s="119" t="s">
        <v>149</v>
      </c>
      <c r="F31" s="118"/>
      <c r="G31" s="120"/>
      <c r="H31" s="120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ht="13.5" customHeight="1">
      <c r="A32" s="113">
        <v>57</v>
      </c>
      <c r="B32" s="114" t="str">
        <f>СпПл!A63</f>
        <v>_</v>
      </c>
      <c r="C32" s="118"/>
      <c r="F32" s="118"/>
      <c r="G32" s="120"/>
      <c r="H32" s="120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ht="13.5" customHeight="1">
      <c r="B33" s="115">
        <v>8</v>
      </c>
      <c r="C33" s="119" t="s">
        <v>149</v>
      </c>
      <c r="F33" s="118"/>
      <c r="G33" s="120"/>
      <c r="H33" s="12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3.5" customHeight="1">
      <c r="A34" s="113">
        <v>8</v>
      </c>
      <c r="B34" s="117" t="str">
        <f>СпПл!A14</f>
        <v>Фоминых Илья</v>
      </c>
      <c r="F34" s="118"/>
      <c r="G34" s="120"/>
      <c r="H34" s="12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6:39" ht="13.5" customHeight="1">
      <c r="F35" s="115">
        <v>61</v>
      </c>
      <c r="G35" s="121" t="s">
        <v>166</v>
      </c>
      <c r="H35" s="116"/>
      <c r="I35" s="116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 ht="13.5" customHeight="1">
      <c r="A36" s="113">
        <v>5</v>
      </c>
      <c r="B36" s="114" t="str">
        <f>СпПл!A11</f>
        <v>Срумов Антон</v>
      </c>
      <c r="F36" s="118"/>
      <c r="G36" s="120"/>
      <c r="H36" s="120"/>
      <c r="I36" s="118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ht="13.5" customHeight="1">
      <c r="B37" s="115">
        <v>9</v>
      </c>
      <c r="C37" s="116" t="s">
        <v>170</v>
      </c>
      <c r="F37" s="118"/>
      <c r="G37" s="120"/>
      <c r="H37" s="120"/>
      <c r="I37" s="118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ht="13.5" customHeight="1">
      <c r="A38" s="113">
        <v>60</v>
      </c>
      <c r="B38" s="117" t="str">
        <f>СпПл!A66</f>
        <v>_</v>
      </c>
      <c r="C38" s="118"/>
      <c r="F38" s="118"/>
      <c r="G38" s="120"/>
      <c r="H38" s="120"/>
      <c r="I38" s="118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ht="13.5" customHeight="1">
      <c r="C39" s="115">
        <v>37</v>
      </c>
      <c r="D39" s="116" t="s">
        <v>170</v>
      </c>
      <c r="F39" s="118"/>
      <c r="G39" s="120"/>
      <c r="H39" s="120"/>
      <c r="I39" s="118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3.5" customHeight="1">
      <c r="A40" s="113">
        <v>37</v>
      </c>
      <c r="B40" s="114" t="str">
        <f>СпПл!A43</f>
        <v>_</v>
      </c>
      <c r="C40" s="118"/>
      <c r="D40" s="118"/>
      <c r="F40" s="118"/>
      <c r="G40" s="120"/>
      <c r="H40" s="120"/>
      <c r="I40" s="118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ht="13.5" customHeight="1">
      <c r="B41" s="115">
        <v>10</v>
      </c>
      <c r="C41" s="119" t="s">
        <v>136</v>
      </c>
      <c r="D41" s="118"/>
      <c r="F41" s="118"/>
      <c r="G41" s="120"/>
      <c r="H41" s="120"/>
      <c r="I41" s="118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3.5" customHeight="1">
      <c r="A42" s="113">
        <v>28</v>
      </c>
      <c r="B42" s="117" t="str">
        <f>СпПл!A34</f>
        <v>Халимонов Евгений</v>
      </c>
      <c r="D42" s="118"/>
      <c r="F42" s="118"/>
      <c r="G42" s="120"/>
      <c r="H42" s="120"/>
      <c r="I42" s="118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4:39" ht="13.5" customHeight="1">
      <c r="D43" s="115">
        <v>51</v>
      </c>
      <c r="E43" s="116" t="s">
        <v>170</v>
      </c>
      <c r="F43" s="118"/>
      <c r="G43" s="120"/>
      <c r="H43" s="120"/>
      <c r="I43" s="118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 ht="13.5" customHeight="1">
      <c r="A44" s="113">
        <v>21</v>
      </c>
      <c r="B44" s="114" t="str">
        <f>СпПл!A27</f>
        <v>Сагитов Александр</v>
      </c>
      <c r="D44" s="118"/>
      <c r="E44" s="118"/>
      <c r="F44" s="118"/>
      <c r="G44" s="120"/>
      <c r="H44" s="120"/>
      <c r="I44" s="118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ht="13.5" customHeight="1">
      <c r="B45" s="115">
        <v>11</v>
      </c>
      <c r="C45" s="116" t="s">
        <v>159</v>
      </c>
      <c r="D45" s="118"/>
      <c r="E45" s="118"/>
      <c r="F45" s="118"/>
      <c r="G45" s="120"/>
      <c r="H45" s="120"/>
      <c r="I45" s="11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3.5" customHeight="1">
      <c r="A46" s="113">
        <v>44</v>
      </c>
      <c r="B46" s="117" t="str">
        <f>СпПл!A50</f>
        <v>_</v>
      </c>
      <c r="C46" s="118"/>
      <c r="D46" s="118"/>
      <c r="E46" s="118"/>
      <c r="F46" s="118"/>
      <c r="G46" s="120"/>
      <c r="H46" s="120"/>
      <c r="I46" s="118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ht="13.5" customHeight="1">
      <c r="C47" s="115">
        <v>38</v>
      </c>
      <c r="D47" s="119" t="s">
        <v>151</v>
      </c>
      <c r="E47" s="118"/>
      <c r="F47" s="118"/>
      <c r="G47" s="120"/>
      <c r="H47" s="120"/>
      <c r="I47" s="118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13.5" customHeight="1">
      <c r="A48" s="113">
        <v>53</v>
      </c>
      <c r="B48" s="114" t="str">
        <f>СпПл!A59</f>
        <v>_</v>
      </c>
      <c r="C48" s="118"/>
      <c r="E48" s="118"/>
      <c r="F48" s="118"/>
      <c r="G48" s="120"/>
      <c r="H48" s="120"/>
      <c r="I48" s="118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ht="13.5" customHeight="1">
      <c r="B49" s="115">
        <v>12</v>
      </c>
      <c r="C49" s="119" t="s">
        <v>151</v>
      </c>
      <c r="E49" s="118"/>
      <c r="F49" s="118"/>
      <c r="G49" s="120"/>
      <c r="H49" s="120"/>
      <c r="I49" s="118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 ht="13.5" customHeight="1">
      <c r="A50" s="113">
        <v>12</v>
      </c>
      <c r="B50" s="117" t="str">
        <f>СпПл!A18</f>
        <v>Мазурин Александр</v>
      </c>
      <c r="E50" s="118"/>
      <c r="F50" s="118"/>
      <c r="G50" s="120"/>
      <c r="H50" s="120"/>
      <c r="I50" s="11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5:39" ht="13.5" customHeight="1">
      <c r="E51" s="115">
        <v>58</v>
      </c>
      <c r="F51" s="119" t="s">
        <v>169</v>
      </c>
      <c r="G51" s="120"/>
      <c r="H51" s="120"/>
      <c r="I51" s="118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 ht="13.5" customHeight="1">
      <c r="A52" s="113">
        <v>13</v>
      </c>
      <c r="B52" s="114" t="str">
        <f>СпПл!A19</f>
        <v>Ларионов Сергей</v>
      </c>
      <c r="E52" s="118"/>
      <c r="I52" s="11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ht="13.5" customHeight="1">
      <c r="B53" s="115">
        <v>13</v>
      </c>
      <c r="C53" s="116" t="s">
        <v>173</v>
      </c>
      <c r="E53" s="118"/>
      <c r="I53" s="11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 ht="13.5" customHeight="1">
      <c r="A54" s="113">
        <v>52</v>
      </c>
      <c r="B54" s="117" t="str">
        <f>СпПл!A58</f>
        <v>_</v>
      </c>
      <c r="C54" s="118"/>
      <c r="E54" s="118"/>
      <c r="I54" s="11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3:39" ht="13.5" customHeight="1">
      <c r="C55" s="115">
        <v>39</v>
      </c>
      <c r="D55" s="116" t="s">
        <v>173</v>
      </c>
      <c r="E55" s="118"/>
      <c r="I55" s="11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ht="13.5" customHeight="1">
      <c r="A56" s="113">
        <v>45</v>
      </c>
      <c r="B56" s="114" t="str">
        <f>СпПл!A51</f>
        <v>_</v>
      </c>
      <c r="C56" s="118"/>
      <c r="D56" s="118"/>
      <c r="E56" s="118"/>
      <c r="I56" s="11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ht="13.5" customHeight="1">
      <c r="B57" s="115">
        <v>14</v>
      </c>
      <c r="C57" s="119" t="s">
        <v>157</v>
      </c>
      <c r="D57" s="118"/>
      <c r="E57" s="118"/>
      <c r="I57" s="11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ht="13.5" customHeight="1">
      <c r="A58" s="113">
        <v>20</v>
      </c>
      <c r="B58" s="117" t="str">
        <f>СпПл!A26</f>
        <v>Топорков Артур</v>
      </c>
      <c r="D58" s="118"/>
      <c r="E58" s="118"/>
      <c r="I58" s="118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4:39" ht="13.5" customHeight="1">
      <c r="D59" s="115">
        <v>52</v>
      </c>
      <c r="E59" s="119" t="s">
        <v>169</v>
      </c>
      <c r="I59" s="118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ht="13.5" customHeight="1">
      <c r="A60" s="113">
        <v>29</v>
      </c>
      <c r="B60" s="114" t="str">
        <f>СпПл!A35</f>
        <v>Маркелов Николай</v>
      </c>
      <c r="D60" s="118"/>
      <c r="I60" s="118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ht="13.5" customHeight="1">
      <c r="B61" s="115">
        <v>15</v>
      </c>
      <c r="C61" s="116" t="s">
        <v>161</v>
      </c>
      <c r="D61" s="118"/>
      <c r="I61" s="11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3.5" customHeight="1">
      <c r="A62" s="113">
        <v>36</v>
      </c>
      <c r="B62" s="117" t="str">
        <f>СпПл!A42</f>
        <v>_</v>
      </c>
      <c r="C62" s="118"/>
      <c r="D62" s="118"/>
      <c r="I62" s="118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3:39" ht="13.5" customHeight="1">
      <c r="C63" s="115">
        <v>40</v>
      </c>
      <c r="D63" s="119" t="s">
        <v>169</v>
      </c>
      <c r="I63" s="118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ht="13.5" customHeight="1">
      <c r="A64" s="113">
        <v>61</v>
      </c>
      <c r="B64" s="114" t="str">
        <f>СпПл!A67</f>
        <v>_</v>
      </c>
      <c r="C64" s="118"/>
      <c r="I64" s="118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ht="13.5" customHeight="1">
      <c r="B65" s="115">
        <v>16</v>
      </c>
      <c r="C65" s="119" t="s">
        <v>169</v>
      </c>
      <c r="I65" s="118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3.5" customHeight="1">
      <c r="A66" s="113">
        <v>4</v>
      </c>
      <c r="B66" s="117" t="str">
        <f>СпПл!A10</f>
        <v>Аббасов Рустамхон</v>
      </c>
      <c r="I66" s="118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6:39" ht="13.5" customHeight="1">
      <c r="F67" s="116" t="s">
        <v>166</v>
      </c>
      <c r="G67" s="116"/>
      <c r="H67" s="116"/>
      <c r="I67" s="119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6:39" ht="13.5" customHeight="1">
      <c r="F68" s="17" t="s">
        <v>19</v>
      </c>
      <c r="G68" s="109"/>
      <c r="H68" s="109"/>
      <c r="I68" s="122">
        <v>63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ht="6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ht="6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ht="6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ht="6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6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ht="6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ht="6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ht="6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ht="6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:39" ht="6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110" customWidth="1"/>
    <col min="2" max="2" width="18.875" style="110" customWidth="1"/>
    <col min="3" max="6" width="16.75390625" style="110" customWidth="1"/>
    <col min="7" max="9" width="6.75390625" style="110" customWidth="1"/>
    <col min="10" max="11" width="6.75390625" style="109" customWidth="1"/>
    <col min="12" max="39" width="9.125" style="109" customWidth="1"/>
    <col min="40" max="16384" width="9.125" style="110" customWidth="1"/>
  </cols>
  <sheetData>
    <row r="1" spans="1:9" ht="13.5" customHeight="1">
      <c r="A1" s="108" t="str">
        <f>СпПл!A1</f>
        <v>Кубок Башкортостана 2011</v>
      </c>
      <c r="B1" s="108"/>
      <c r="C1" s="108"/>
      <c r="D1" s="108"/>
      <c r="E1" s="108"/>
      <c r="F1" s="108"/>
      <c r="G1" s="108"/>
      <c r="H1" s="108"/>
      <c r="I1" s="108"/>
    </row>
    <row r="2" spans="1:9" ht="13.5" customHeight="1">
      <c r="A2" s="111" t="str">
        <f>СпПл!A2</f>
        <v>Турнир Премьер-лиги Этапа Бесконечность</v>
      </c>
      <c r="B2" s="111"/>
      <c r="C2" s="111"/>
      <c r="D2" s="111"/>
      <c r="E2" s="111"/>
      <c r="F2" s="111"/>
      <c r="G2" s="111"/>
      <c r="H2" s="111"/>
      <c r="I2" s="111"/>
    </row>
    <row r="3" spans="1:9" ht="13.5" customHeight="1">
      <c r="A3" s="112">
        <f>СпПл!A3</f>
        <v>40880</v>
      </c>
      <c r="B3" s="112"/>
      <c r="C3" s="112"/>
      <c r="D3" s="112"/>
      <c r="E3" s="112"/>
      <c r="F3" s="112"/>
      <c r="G3" s="112"/>
      <c r="H3" s="112"/>
      <c r="I3" s="112"/>
    </row>
    <row r="4" spans="1:39" ht="13.5" customHeight="1">
      <c r="A4" s="113">
        <v>3</v>
      </c>
      <c r="B4" s="114" t="str">
        <f>СпПл!A9</f>
        <v>Яковлев Михаил</v>
      </c>
      <c r="F4" s="123"/>
      <c r="G4" s="123"/>
      <c r="H4" s="123"/>
      <c r="I4" s="118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ht="13.5" customHeight="1">
      <c r="B5" s="115">
        <v>17</v>
      </c>
      <c r="C5" s="116" t="s">
        <v>168</v>
      </c>
      <c r="I5" s="118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customHeight="1">
      <c r="A6" s="113">
        <v>62</v>
      </c>
      <c r="B6" s="117" t="str">
        <f>СпПл!A68</f>
        <v>_</v>
      </c>
      <c r="C6" s="118"/>
      <c r="I6" s="11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3:39" ht="13.5" customHeight="1">
      <c r="C7" s="115">
        <v>41</v>
      </c>
      <c r="D7" s="116" t="s">
        <v>168</v>
      </c>
      <c r="F7" s="18" t="str">
        <f>IF(Пл1с!F67=Пл1с!G35,Пл2с!G35,IF(Пл1с!F67=Пл2с!G35,Пл1с!G35,0))</f>
        <v>Харламов Руслан</v>
      </c>
      <c r="G7" s="18"/>
      <c r="H7" s="18"/>
      <c r="I7" s="22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3.5" customHeight="1">
      <c r="A8" s="113">
        <v>35</v>
      </c>
      <c r="B8" s="114" t="str">
        <f>СпПл!A41</f>
        <v>Аюпов Айдар</v>
      </c>
      <c r="C8" s="118"/>
      <c r="D8" s="118"/>
      <c r="F8" s="124" t="s">
        <v>20</v>
      </c>
      <c r="G8" s="123"/>
      <c r="H8" s="123"/>
      <c r="I8" s="115">
        <v>-63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2:39" ht="13.5" customHeight="1">
      <c r="B9" s="115">
        <v>18</v>
      </c>
      <c r="C9" s="119" t="s">
        <v>186</v>
      </c>
      <c r="D9" s="118"/>
      <c r="I9" s="11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3.5" customHeight="1">
      <c r="A10" s="113">
        <v>30</v>
      </c>
      <c r="B10" s="117" t="str">
        <f>СпПл!A36</f>
        <v>Ахметзянов Фауль</v>
      </c>
      <c r="D10" s="118"/>
      <c r="I10" s="118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4:39" ht="13.5" customHeight="1">
      <c r="D11" s="115">
        <v>53</v>
      </c>
      <c r="E11" s="116" t="s">
        <v>168</v>
      </c>
      <c r="I11" s="11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3.5" customHeight="1">
      <c r="A12" s="113">
        <v>19</v>
      </c>
      <c r="B12" s="114" t="str">
        <f>СпПл!A25</f>
        <v>Суфияров Эдуард</v>
      </c>
      <c r="D12" s="118"/>
      <c r="E12" s="118"/>
      <c r="I12" s="118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2:39" ht="13.5" customHeight="1">
      <c r="B13" s="115">
        <v>19</v>
      </c>
      <c r="C13" s="116" t="s">
        <v>155</v>
      </c>
      <c r="D13" s="118"/>
      <c r="E13" s="118"/>
      <c r="I13" s="118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3.5" customHeight="1">
      <c r="A14" s="113">
        <v>46</v>
      </c>
      <c r="B14" s="117" t="str">
        <f>СпПл!A52</f>
        <v>_</v>
      </c>
      <c r="C14" s="118"/>
      <c r="D14" s="118"/>
      <c r="E14" s="118"/>
      <c r="I14" s="118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3.5" customHeight="1">
      <c r="C15" s="115">
        <v>42</v>
      </c>
      <c r="D15" s="119" t="s">
        <v>155</v>
      </c>
      <c r="E15" s="118"/>
      <c r="I15" s="118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3.5" customHeight="1">
      <c r="A16" s="113">
        <v>51</v>
      </c>
      <c r="B16" s="114" t="str">
        <f>СпПл!A57</f>
        <v>_</v>
      </c>
      <c r="C16" s="118"/>
      <c r="E16" s="118"/>
      <c r="I16" s="118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2:39" ht="13.5" customHeight="1">
      <c r="B17" s="115">
        <v>20</v>
      </c>
      <c r="C17" s="119" t="s">
        <v>152</v>
      </c>
      <c r="E17" s="118"/>
      <c r="I17" s="118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3.5" customHeight="1">
      <c r="A18" s="113">
        <v>14</v>
      </c>
      <c r="B18" s="117" t="str">
        <f>СпПл!A20</f>
        <v>Горбунов Вячеслав</v>
      </c>
      <c r="E18" s="118"/>
      <c r="I18" s="118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5:39" ht="13.5" customHeight="1">
      <c r="E19" s="115">
        <v>59</v>
      </c>
      <c r="F19" s="116" t="s">
        <v>168</v>
      </c>
      <c r="G19" s="120"/>
      <c r="H19" s="120"/>
      <c r="I19" s="118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ht="13.5" customHeight="1">
      <c r="A20" s="113">
        <v>11</v>
      </c>
      <c r="B20" s="114" t="str">
        <f>СпПл!A17</f>
        <v>Семенов Константин</v>
      </c>
      <c r="E20" s="118"/>
      <c r="F20" s="118"/>
      <c r="G20" s="120"/>
      <c r="H20" s="120"/>
      <c r="I20" s="118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ht="13.5" customHeight="1">
      <c r="B21" s="115">
        <v>21</v>
      </c>
      <c r="C21" s="116" t="s">
        <v>150</v>
      </c>
      <c r="E21" s="118"/>
      <c r="F21" s="118"/>
      <c r="G21" s="120"/>
      <c r="H21" s="120"/>
      <c r="I21" s="118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3.5" customHeight="1">
      <c r="A22" s="113">
        <v>54</v>
      </c>
      <c r="B22" s="117" t="str">
        <f>СпПл!A60</f>
        <v>_</v>
      </c>
      <c r="C22" s="118"/>
      <c r="E22" s="118"/>
      <c r="F22" s="118"/>
      <c r="G22" s="120"/>
      <c r="H22" s="120"/>
      <c r="I22" s="118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3:39" ht="13.5" customHeight="1">
      <c r="C23" s="115">
        <v>43</v>
      </c>
      <c r="D23" s="116" t="s">
        <v>150</v>
      </c>
      <c r="E23" s="118"/>
      <c r="F23" s="118"/>
      <c r="G23" s="120"/>
      <c r="H23" s="120"/>
      <c r="I23" s="118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ht="13.5" customHeight="1">
      <c r="A24" s="113">
        <v>43</v>
      </c>
      <c r="B24" s="114" t="str">
        <f>СпПл!A49</f>
        <v>_</v>
      </c>
      <c r="C24" s="118"/>
      <c r="D24" s="118"/>
      <c r="E24" s="118"/>
      <c r="F24" s="118"/>
      <c r="G24" s="120"/>
      <c r="H24" s="120"/>
      <c r="I24" s="118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ht="13.5" customHeight="1">
      <c r="B25" s="115">
        <v>22</v>
      </c>
      <c r="C25" s="119" t="s">
        <v>176</v>
      </c>
      <c r="D25" s="118"/>
      <c r="E25" s="118"/>
      <c r="F25" s="118"/>
      <c r="G25" s="120"/>
      <c r="H25" s="120"/>
      <c r="I25" s="118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ht="13.5" customHeight="1">
      <c r="A26" s="113">
        <v>22</v>
      </c>
      <c r="B26" s="117" t="str">
        <f>СпПл!A28</f>
        <v>Абдрашитов Азат</v>
      </c>
      <c r="D26" s="118"/>
      <c r="E26" s="118"/>
      <c r="F26" s="118"/>
      <c r="G26" s="120"/>
      <c r="H26" s="120"/>
      <c r="I26" s="118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4:39" ht="13.5" customHeight="1">
      <c r="D27" s="115">
        <v>54</v>
      </c>
      <c r="E27" s="119" t="s">
        <v>171</v>
      </c>
      <c r="F27" s="118"/>
      <c r="G27" s="120"/>
      <c r="H27" s="120"/>
      <c r="I27" s="118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3.5" customHeight="1">
      <c r="A28" s="113">
        <v>27</v>
      </c>
      <c r="B28" s="114" t="str">
        <f>СпПл!A33</f>
        <v>Хайруллин Ренат</v>
      </c>
      <c r="D28" s="118"/>
      <c r="F28" s="118"/>
      <c r="G28" s="120"/>
      <c r="H28" s="120"/>
      <c r="I28" s="118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ht="13.5" customHeight="1">
      <c r="B29" s="115">
        <v>23</v>
      </c>
      <c r="C29" s="116" t="s">
        <v>181</v>
      </c>
      <c r="D29" s="118"/>
      <c r="F29" s="118"/>
      <c r="G29" s="120"/>
      <c r="H29" s="120"/>
      <c r="I29" s="118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ht="13.5" customHeight="1">
      <c r="A30" s="113">
        <v>38</v>
      </c>
      <c r="B30" s="117" t="str">
        <f>СпПл!A44</f>
        <v>_</v>
      </c>
      <c r="C30" s="118"/>
      <c r="D30" s="118"/>
      <c r="F30" s="118"/>
      <c r="G30" s="120"/>
      <c r="H30" s="120"/>
      <c r="I30" s="118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3:39" ht="13.5" customHeight="1">
      <c r="C31" s="115">
        <v>44</v>
      </c>
      <c r="D31" s="119" t="s">
        <v>171</v>
      </c>
      <c r="F31" s="118"/>
      <c r="G31" s="120"/>
      <c r="H31" s="120"/>
      <c r="I31" s="11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ht="13.5" customHeight="1">
      <c r="A32" s="113">
        <v>59</v>
      </c>
      <c r="B32" s="114" t="str">
        <f>СпПл!A65</f>
        <v>_</v>
      </c>
      <c r="C32" s="118"/>
      <c r="F32" s="118"/>
      <c r="G32" s="120"/>
      <c r="H32" s="120"/>
      <c r="I32" s="118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ht="13.5" customHeight="1">
      <c r="B33" s="115">
        <v>24</v>
      </c>
      <c r="C33" s="119" t="s">
        <v>171</v>
      </c>
      <c r="F33" s="118"/>
      <c r="G33" s="120"/>
      <c r="H33" s="120"/>
      <c r="I33" s="118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3.5" customHeight="1">
      <c r="A34" s="113">
        <v>6</v>
      </c>
      <c r="B34" s="117" t="str">
        <f>СпПл!A12</f>
        <v>Максютов Азат</v>
      </c>
      <c r="F34" s="118"/>
      <c r="G34" s="125"/>
      <c r="H34" s="120"/>
      <c r="I34" s="118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6:39" ht="13.5" customHeight="1">
      <c r="F35" s="115">
        <v>62</v>
      </c>
      <c r="G35" s="121" t="s">
        <v>167</v>
      </c>
      <c r="H35" s="116"/>
      <c r="I35" s="119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 ht="13.5" customHeight="1">
      <c r="A36" s="113">
        <v>7</v>
      </c>
      <c r="B36" s="114" t="str">
        <f>СпПл!A13</f>
        <v>Ратникова Наталья</v>
      </c>
      <c r="F36" s="118"/>
      <c r="G36" s="120"/>
      <c r="H36" s="120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ht="13.5" customHeight="1">
      <c r="B37" s="115">
        <v>25</v>
      </c>
      <c r="C37" s="116" t="s">
        <v>148</v>
      </c>
      <c r="F37" s="118"/>
      <c r="G37" s="120"/>
      <c r="H37" s="120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ht="13.5" customHeight="1">
      <c r="A38" s="113">
        <v>58</v>
      </c>
      <c r="B38" s="117" t="str">
        <f>СпПл!A64</f>
        <v>_</v>
      </c>
      <c r="C38" s="118"/>
      <c r="F38" s="118"/>
      <c r="G38" s="120"/>
      <c r="H38" s="120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ht="13.5" customHeight="1">
      <c r="C39" s="115">
        <v>45</v>
      </c>
      <c r="D39" s="116" t="s">
        <v>148</v>
      </c>
      <c r="F39" s="118"/>
      <c r="G39" s="120"/>
      <c r="H39" s="120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3.5" customHeight="1">
      <c r="A40" s="113">
        <v>39</v>
      </c>
      <c r="B40" s="114" t="str">
        <f>СпПл!A45</f>
        <v>_</v>
      </c>
      <c r="C40" s="118"/>
      <c r="D40" s="118"/>
      <c r="F40" s="118"/>
      <c r="G40" s="120"/>
      <c r="H40" s="120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ht="13.5" customHeight="1">
      <c r="B41" s="115">
        <v>26</v>
      </c>
      <c r="C41" s="119" t="s">
        <v>180</v>
      </c>
      <c r="D41" s="118"/>
      <c r="F41" s="118"/>
      <c r="G41" s="120"/>
      <c r="H41" s="120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3.5" customHeight="1">
      <c r="A42" s="113">
        <v>26</v>
      </c>
      <c r="B42" s="117" t="str">
        <f>СпПл!A32</f>
        <v>Медведев Тарас</v>
      </c>
      <c r="D42" s="118"/>
      <c r="F42" s="118"/>
      <c r="G42" s="120"/>
      <c r="H42" s="120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4:39" ht="13.5" customHeight="1">
      <c r="D43" s="115">
        <v>55</v>
      </c>
      <c r="E43" s="116" t="s">
        <v>172</v>
      </c>
      <c r="F43" s="118"/>
      <c r="G43" s="120"/>
      <c r="H43" s="120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 ht="13.5" customHeight="1">
      <c r="A44" s="113">
        <v>23</v>
      </c>
      <c r="B44" s="114" t="str">
        <f>СпПл!A29</f>
        <v>Хабиров Марс</v>
      </c>
      <c r="D44" s="118"/>
      <c r="E44" s="118"/>
      <c r="F44" s="118"/>
      <c r="G44" s="120"/>
      <c r="H44" s="120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ht="13.5" customHeight="1">
      <c r="B45" s="115">
        <v>27</v>
      </c>
      <c r="C45" s="116" t="s">
        <v>177</v>
      </c>
      <c r="D45" s="118"/>
      <c r="E45" s="118"/>
      <c r="F45" s="118"/>
      <c r="G45" s="120"/>
      <c r="H45" s="12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3.5" customHeight="1">
      <c r="A46" s="113">
        <v>42</v>
      </c>
      <c r="B46" s="117" t="str">
        <f>СпПл!A48</f>
        <v>_</v>
      </c>
      <c r="C46" s="118"/>
      <c r="D46" s="118"/>
      <c r="E46" s="118"/>
      <c r="F46" s="118"/>
      <c r="G46" s="120"/>
      <c r="H46" s="120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ht="13.5" customHeight="1">
      <c r="C47" s="115">
        <v>46</v>
      </c>
      <c r="D47" s="119" t="s">
        <v>172</v>
      </c>
      <c r="E47" s="118"/>
      <c r="F47" s="118"/>
      <c r="G47" s="120"/>
      <c r="H47" s="12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13.5" customHeight="1">
      <c r="A48" s="113">
        <v>55</v>
      </c>
      <c r="B48" s="114" t="str">
        <f>СпПл!A61</f>
        <v>_</v>
      </c>
      <c r="C48" s="118"/>
      <c r="E48" s="118"/>
      <c r="F48" s="118"/>
      <c r="G48" s="120"/>
      <c r="H48" s="120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ht="13.5" customHeight="1">
      <c r="B49" s="115">
        <v>28</v>
      </c>
      <c r="C49" s="119" t="s">
        <v>172</v>
      </c>
      <c r="E49" s="118"/>
      <c r="F49" s="118"/>
      <c r="G49" s="120"/>
      <c r="H49" s="120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 ht="13.5" customHeight="1">
      <c r="A50" s="113">
        <v>10</v>
      </c>
      <c r="B50" s="117" t="str">
        <f>СпПл!A16</f>
        <v>Сафиуллин Азат</v>
      </c>
      <c r="E50" s="118"/>
      <c r="F50" s="118"/>
      <c r="G50" s="120"/>
      <c r="H50" s="120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5:39" ht="13.5" customHeight="1">
      <c r="E51" s="115">
        <v>60</v>
      </c>
      <c r="F51" s="119" t="s">
        <v>167</v>
      </c>
      <c r="G51" s="120"/>
      <c r="H51" s="12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 ht="13.5" customHeight="1">
      <c r="A52" s="113">
        <v>15</v>
      </c>
      <c r="B52" s="114" t="str">
        <f>СпПл!A21</f>
        <v>Санейко Дмитрий</v>
      </c>
      <c r="E52" s="11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ht="13.5" customHeight="1">
      <c r="B53" s="115">
        <v>29</v>
      </c>
      <c r="C53" s="116" t="s">
        <v>174</v>
      </c>
      <c r="E53" s="11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 ht="13.5" customHeight="1">
      <c r="A54" s="113">
        <v>50</v>
      </c>
      <c r="B54" s="117" t="str">
        <f>СпПл!A56</f>
        <v>_</v>
      </c>
      <c r="C54" s="118"/>
      <c r="E54" s="11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3:39" ht="13.5" customHeight="1">
      <c r="C55" s="115">
        <v>47</v>
      </c>
      <c r="D55" s="116" t="s">
        <v>174</v>
      </c>
      <c r="E55" s="11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ht="13.5" customHeight="1">
      <c r="A56" s="113">
        <v>47</v>
      </c>
      <c r="B56" s="114" t="str">
        <f>СпПл!A53</f>
        <v>_</v>
      </c>
      <c r="C56" s="118"/>
      <c r="D56" s="118"/>
      <c r="E56" s="11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ht="13.5" customHeight="1">
      <c r="B57" s="115">
        <v>30</v>
      </c>
      <c r="C57" s="119" t="s">
        <v>153</v>
      </c>
      <c r="D57" s="118"/>
      <c r="E57" s="11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ht="13.5" customHeight="1">
      <c r="A58" s="113">
        <v>18</v>
      </c>
      <c r="B58" s="117" t="str">
        <f>СпПл!A24</f>
        <v>Асылгужин Марсель</v>
      </c>
      <c r="D58" s="118"/>
      <c r="E58" s="118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4:39" ht="13.5" customHeight="1">
      <c r="D59" s="115">
        <v>56</v>
      </c>
      <c r="E59" s="119" t="s">
        <v>167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ht="13.5" customHeight="1">
      <c r="A60" s="113">
        <v>31</v>
      </c>
      <c r="B60" s="114" t="str">
        <f>СпПл!A37</f>
        <v>Мазурин Викентий</v>
      </c>
      <c r="D60" s="118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ht="13.5" customHeight="1">
      <c r="B61" s="115">
        <v>31</v>
      </c>
      <c r="C61" s="116" t="s">
        <v>185</v>
      </c>
      <c r="D61" s="11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3.5" customHeight="1">
      <c r="A62" s="113">
        <v>34</v>
      </c>
      <c r="B62" s="117" t="str">
        <f>СпПл!A40</f>
        <v>Зарецкий Максим</v>
      </c>
      <c r="C62" s="118"/>
      <c r="D62" s="118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3:39" ht="13.5" customHeight="1">
      <c r="C63" s="115">
        <v>48</v>
      </c>
      <c r="D63" s="119" t="s">
        <v>167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ht="13.5" customHeight="1">
      <c r="A64" s="113">
        <v>63</v>
      </c>
      <c r="B64" s="114" t="str">
        <f>СпПл!A69</f>
        <v>_</v>
      </c>
      <c r="C64" s="118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ht="13.5" customHeight="1">
      <c r="B65" s="115">
        <v>32</v>
      </c>
      <c r="C65" s="119" t="s">
        <v>167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3.5" customHeight="1">
      <c r="A66" s="113">
        <v>2</v>
      </c>
      <c r="B66" s="117" t="str">
        <f>СпПл!A8</f>
        <v>Харламов Руслан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6:39" ht="6.75" customHeight="1">
      <c r="F67" s="109"/>
      <c r="G67" s="109"/>
      <c r="H67" s="109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1:39" ht="6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ht="6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ht="6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ht="6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ht="6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6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ht="6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ht="6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ht="6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ht="6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27" customWidth="1"/>
    <col min="2" max="2" width="15.75390625" style="127" customWidth="1"/>
    <col min="3" max="9" width="10.75390625" style="127" customWidth="1"/>
    <col min="10" max="10" width="16.25390625" style="127" customWidth="1"/>
    <col min="11" max="21" width="9.125" style="126" customWidth="1"/>
    <col min="22" max="16384" width="9.125" style="127" customWidth="1"/>
  </cols>
  <sheetData>
    <row r="1" spans="1:10" ht="9.75" customHeight="1">
      <c r="A1" s="111" t="str">
        <f>СпПл!A1</f>
        <v>Кубок Башкортостана 2011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9.75" customHeight="1">
      <c r="A2" s="111" t="str">
        <f>СпПл!A2</f>
        <v>Турнир Премьер-лиги Этапа Бесконечность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9.75" customHeight="1">
      <c r="A3" s="112">
        <f>СпПл!A3</f>
        <v>40880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6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</row>
    <row r="5" spans="1:21" ht="9.75" customHeight="1">
      <c r="A5" s="122">
        <v>-1</v>
      </c>
      <c r="B5" s="18" t="str">
        <f>IF(Пл1с!C5=Пл1с!B4,Пл1с!B6,IF(Пл1с!C5=Пл1с!B6,Пл1с!B4,0))</f>
        <v>_</v>
      </c>
      <c r="C5" s="128"/>
      <c r="D5" s="122">
        <v>-49</v>
      </c>
      <c r="E5" s="18" t="str">
        <f>IF(Пл1с!E11=Пл1с!D7,Пл1с!D15,IF(Пл1с!E11=Пл1с!D15,Пл1с!D7,0))</f>
        <v>Исмайлов Азат</v>
      </c>
      <c r="F5" s="128"/>
      <c r="G5" s="128"/>
      <c r="H5" s="128"/>
      <c r="I5" s="128"/>
      <c r="J5" s="12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122"/>
      <c r="B6" s="115">
        <v>64</v>
      </c>
      <c r="C6" s="129" t="s">
        <v>184</v>
      </c>
      <c r="D6" s="128"/>
      <c r="E6" s="130"/>
      <c r="F6" s="128"/>
      <c r="G6" s="128"/>
      <c r="H6" s="128"/>
      <c r="I6" s="131"/>
      <c r="J6" s="12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122">
        <v>-2</v>
      </c>
      <c r="B7" s="22" t="str">
        <f>IF(Пл1с!C9=Пл1с!B8,Пл1с!B10,IF(Пл1с!C9=Пл1с!B10,Пл1с!B8,0))</f>
        <v>Давлетов Тимур</v>
      </c>
      <c r="C7" s="115">
        <v>80</v>
      </c>
      <c r="D7" s="129" t="s">
        <v>185</v>
      </c>
      <c r="E7" s="115">
        <v>104</v>
      </c>
      <c r="F7" s="129" t="s">
        <v>175</v>
      </c>
      <c r="G7" s="128"/>
      <c r="H7" s="122">
        <v>-61</v>
      </c>
      <c r="I7" s="18" t="str">
        <f>IF(Пл1с!G35=Пл1с!F19,Пл1с!F51,IF(Пл1с!G35=Пл1с!F51,Пл1с!F19,0))</f>
        <v>Аббасов Рустамхон</v>
      </c>
      <c r="J7" s="12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122"/>
      <c r="B8" s="122">
        <v>-48</v>
      </c>
      <c r="C8" s="22" t="str">
        <f>IF(Пл2с!D63=Пл2с!C61,Пл2с!C65,IF(Пл2с!D63=Пл2с!C65,Пл2с!C61,0))</f>
        <v>Зарецкий Максим</v>
      </c>
      <c r="D8" s="130"/>
      <c r="E8" s="130"/>
      <c r="F8" s="130"/>
      <c r="G8" s="128"/>
      <c r="H8" s="128"/>
      <c r="I8" s="130"/>
      <c r="J8" s="12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122">
        <v>-3</v>
      </c>
      <c r="B9" s="18" t="str">
        <f>IF(Пл1с!C13=Пл1с!B12,Пл1с!B14,IF(Пл1с!C13=Пл1с!B14,Пл1с!B12,0))</f>
        <v>_</v>
      </c>
      <c r="C9" s="128"/>
      <c r="D9" s="115">
        <v>96</v>
      </c>
      <c r="E9" s="132" t="s">
        <v>185</v>
      </c>
      <c r="F9" s="130"/>
      <c r="G9" s="128"/>
      <c r="H9" s="128"/>
      <c r="I9" s="133"/>
      <c r="J9" s="12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122"/>
      <c r="B10" s="115">
        <v>65</v>
      </c>
      <c r="C10" s="129"/>
      <c r="D10" s="130"/>
      <c r="E10" s="131"/>
      <c r="F10" s="130"/>
      <c r="G10" s="128"/>
      <c r="H10" s="128"/>
      <c r="I10" s="130"/>
      <c r="J10" s="12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122">
        <v>-4</v>
      </c>
      <c r="B11" s="22" t="str">
        <f>IF(Пл1с!C17=Пл1с!B16,Пл1с!B18,IF(Пл1с!C17=Пл1с!B18,Пл1с!B16,0))</f>
        <v>_</v>
      </c>
      <c r="C11" s="115">
        <v>81</v>
      </c>
      <c r="D11" s="132" t="s">
        <v>153</v>
      </c>
      <c r="E11" s="131"/>
      <c r="F11" s="115">
        <v>112</v>
      </c>
      <c r="G11" s="129" t="s">
        <v>175</v>
      </c>
      <c r="H11" s="131"/>
      <c r="I11" s="130"/>
      <c r="J11" s="12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122"/>
      <c r="B12" s="122">
        <v>-47</v>
      </c>
      <c r="C12" s="22" t="str">
        <f>IF(Пл2с!D55=Пл2с!C53,Пл2с!C57,IF(Пл2с!D55=Пл2с!C57,Пл2с!C53,0))</f>
        <v>Асылгужин Марсель</v>
      </c>
      <c r="D12" s="128"/>
      <c r="E12" s="131"/>
      <c r="F12" s="130"/>
      <c r="G12" s="130"/>
      <c r="H12" s="131"/>
      <c r="I12" s="130"/>
      <c r="J12" s="12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122">
        <v>-5</v>
      </c>
      <c r="B13" s="18" t="str">
        <f>IF(Пл1с!C21=Пл1с!B20,Пл1с!B22,IF(Пл1с!C21=Пл1с!B22,Пл1с!B20,0))</f>
        <v>_</v>
      </c>
      <c r="C13" s="128"/>
      <c r="D13" s="122">
        <v>-50</v>
      </c>
      <c r="E13" s="18" t="str">
        <f>IF(Пл1с!E27=Пл1с!D23,Пл1с!D31,IF(Пл1с!E27=Пл1с!D31,Пл1с!D23,0))</f>
        <v>Фоминых Илья</v>
      </c>
      <c r="F13" s="130"/>
      <c r="G13" s="130"/>
      <c r="H13" s="131"/>
      <c r="I13" s="130"/>
      <c r="J13" s="12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122"/>
      <c r="B14" s="115">
        <v>66</v>
      </c>
      <c r="C14" s="129"/>
      <c r="D14" s="128"/>
      <c r="E14" s="130"/>
      <c r="F14" s="130"/>
      <c r="G14" s="130"/>
      <c r="H14" s="131"/>
      <c r="I14" s="130"/>
      <c r="J14" s="12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122">
        <v>-6</v>
      </c>
      <c r="B15" s="22" t="str">
        <f>IF(Пл1с!C25=Пл1с!B24,Пл1с!B26,IF(Пл1с!C25=Пл1с!B26,Пл1с!B24,0))</f>
        <v>_</v>
      </c>
      <c r="C15" s="115">
        <v>82</v>
      </c>
      <c r="D15" s="129" t="s">
        <v>177</v>
      </c>
      <c r="E15" s="115">
        <v>105</v>
      </c>
      <c r="F15" s="132" t="s">
        <v>149</v>
      </c>
      <c r="G15" s="115">
        <v>116</v>
      </c>
      <c r="H15" s="129" t="s">
        <v>175</v>
      </c>
      <c r="I15" s="115">
        <v>122</v>
      </c>
      <c r="J15" s="129" t="s">
        <v>175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122"/>
      <c r="B16" s="122">
        <v>-46</v>
      </c>
      <c r="C16" s="22" t="str">
        <f>IF(Пл2с!D47=Пл2с!C45,Пл2с!C49,IF(Пл2с!D47=Пл2с!C49,Пл2с!C45,0))</f>
        <v>Хабиров Марс</v>
      </c>
      <c r="D16" s="130"/>
      <c r="E16" s="130"/>
      <c r="F16" s="128"/>
      <c r="G16" s="130"/>
      <c r="H16" s="130"/>
      <c r="I16" s="130"/>
      <c r="J16" s="13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122">
        <v>-7</v>
      </c>
      <c r="B17" s="18" t="str">
        <f>IF(Пл1с!C29=Пл1с!B28,Пл1с!B30,IF(Пл1с!C29=Пл1с!B30,Пл1с!B28,0))</f>
        <v>_</v>
      </c>
      <c r="C17" s="128"/>
      <c r="D17" s="115">
        <v>97</v>
      </c>
      <c r="E17" s="132" t="s">
        <v>180</v>
      </c>
      <c r="F17" s="128"/>
      <c r="G17" s="130"/>
      <c r="H17" s="130"/>
      <c r="I17" s="130"/>
      <c r="J17" s="13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122"/>
      <c r="B18" s="115">
        <v>67</v>
      </c>
      <c r="C18" s="129"/>
      <c r="D18" s="130"/>
      <c r="E18" s="131"/>
      <c r="F18" s="128"/>
      <c r="G18" s="130"/>
      <c r="H18" s="130"/>
      <c r="I18" s="130"/>
      <c r="J18" s="13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122">
        <v>-8</v>
      </c>
      <c r="B19" s="22" t="str">
        <f>IF(Пл1с!C33=Пл1с!B32,Пл1с!B34,IF(Пл1с!C33=Пл1с!B34,Пл1с!B32,0))</f>
        <v>_</v>
      </c>
      <c r="C19" s="115">
        <v>83</v>
      </c>
      <c r="D19" s="132" t="s">
        <v>180</v>
      </c>
      <c r="E19" s="131"/>
      <c r="F19" s="122">
        <v>-60</v>
      </c>
      <c r="G19" s="22" t="str">
        <f>IF(Пл2с!F51=Пл2с!E43,Пл2с!E59,IF(Пл2с!F51=Пл2с!E59,Пл2с!E43,0))</f>
        <v>Сафиуллин Азат</v>
      </c>
      <c r="H19" s="130"/>
      <c r="I19" s="130"/>
      <c r="J19" s="13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122"/>
      <c r="B20" s="134">
        <v>-45</v>
      </c>
      <c r="C20" s="22" t="str">
        <f>IF(Пл2с!D39=Пл2с!C37,Пл2с!C41,IF(Пл2с!D39=Пл2с!C41,Пл2с!C37,0))</f>
        <v>Медведев Тарас</v>
      </c>
      <c r="D20" s="128"/>
      <c r="E20" s="131"/>
      <c r="F20" s="128"/>
      <c r="G20" s="131"/>
      <c r="H20" s="130"/>
      <c r="I20" s="130"/>
      <c r="J20" s="13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122">
        <v>-9</v>
      </c>
      <c r="B21" s="18" t="str">
        <f>IF(Пл1с!C37=Пл1с!B36,Пл1с!B38,IF(Пл1с!C37=Пл1с!B38,Пл1с!B36,0))</f>
        <v>_</v>
      </c>
      <c r="C21" s="128"/>
      <c r="D21" s="122">
        <v>-51</v>
      </c>
      <c r="E21" s="18" t="str">
        <f>IF(Пл1с!E43=Пл1с!D39,Пл1с!D47,IF(Пл1с!E43=Пл1с!D47,Пл1с!D39,0))</f>
        <v>Мазурин Александр</v>
      </c>
      <c r="F21" s="128"/>
      <c r="G21" s="131"/>
      <c r="H21" s="130"/>
      <c r="I21" s="130"/>
      <c r="J21" s="13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122"/>
      <c r="B22" s="115">
        <v>68</v>
      </c>
      <c r="C22" s="129"/>
      <c r="D22" s="128"/>
      <c r="E22" s="130"/>
      <c r="F22" s="128"/>
      <c r="G22" s="131"/>
      <c r="H22" s="130"/>
      <c r="I22" s="130"/>
      <c r="J22" s="13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122">
        <v>-10</v>
      </c>
      <c r="B23" s="22" t="str">
        <f>IF(Пл1с!C41=Пл1с!B40,Пл1с!B42,IF(Пл1с!C41=Пл1с!B42,Пл1с!B40,0))</f>
        <v>_</v>
      </c>
      <c r="C23" s="115">
        <v>84</v>
      </c>
      <c r="D23" s="129" t="s">
        <v>181</v>
      </c>
      <c r="E23" s="115">
        <v>106</v>
      </c>
      <c r="F23" s="129" t="s">
        <v>181</v>
      </c>
      <c r="G23" s="131"/>
      <c r="H23" s="115">
        <v>120</v>
      </c>
      <c r="I23" s="132" t="s">
        <v>175</v>
      </c>
      <c r="J23" s="13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122"/>
      <c r="B24" s="122">
        <v>-44</v>
      </c>
      <c r="C24" s="22" t="str">
        <f>IF(Пл2с!D31=Пл2с!C29,Пл2с!C33,IF(Пл2с!D31=Пл2с!C33,Пл2с!C29,0))</f>
        <v>Хайруллин Ренат</v>
      </c>
      <c r="D24" s="130"/>
      <c r="E24" s="130"/>
      <c r="F24" s="130"/>
      <c r="G24" s="131"/>
      <c r="H24" s="130"/>
      <c r="I24" s="128"/>
      <c r="J24" s="13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122">
        <v>-11</v>
      </c>
      <c r="B25" s="18" t="str">
        <f>IF(Пл1с!C45=Пл1с!B44,Пл1с!B46,IF(Пл1с!C45=Пл1с!B46,Пл1с!B44,0))</f>
        <v>_</v>
      </c>
      <c r="C25" s="128"/>
      <c r="D25" s="115">
        <v>98</v>
      </c>
      <c r="E25" s="132" t="s">
        <v>181</v>
      </c>
      <c r="F25" s="130"/>
      <c r="G25" s="131"/>
      <c r="H25" s="130"/>
      <c r="I25" s="128"/>
      <c r="J25" s="13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122"/>
      <c r="B26" s="115">
        <v>69</v>
      </c>
      <c r="C26" s="129"/>
      <c r="D26" s="130"/>
      <c r="E26" s="131"/>
      <c r="F26" s="130"/>
      <c r="G26" s="131"/>
      <c r="H26" s="130"/>
      <c r="I26" s="128"/>
      <c r="J26" s="13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122">
        <v>-12</v>
      </c>
      <c r="B27" s="22" t="str">
        <f>IF(Пл1с!C49=Пл1с!B48,Пл1с!B50,IF(Пл1с!C49=Пл1с!B50,Пл1с!B48,0))</f>
        <v>_</v>
      </c>
      <c r="C27" s="115">
        <v>85</v>
      </c>
      <c r="D27" s="132" t="s">
        <v>176</v>
      </c>
      <c r="E27" s="131"/>
      <c r="F27" s="115">
        <v>113</v>
      </c>
      <c r="G27" s="129" t="s">
        <v>173</v>
      </c>
      <c r="H27" s="130"/>
      <c r="I27" s="128"/>
      <c r="J27" s="13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122"/>
      <c r="B28" s="122">
        <v>-43</v>
      </c>
      <c r="C28" s="22" t="str">
        <f>IF(Пл2с!D23=Пл2с!C21,Пл2с!C25,IF(Пл2с!D23=Пл2с!C25,Пл2с!C21,0))</f>
        <v>Абдрашитов Азат</v>
      </c>
      <c r="D28" s="128"/>
      <c r="E28" s="131"/>
      <c r="F28" s="130"/>
      <c r="G28" s="130"/>
      <c r="H28" s="130"/>
      <c r="I28" s="128"/>
      <c r="J28" s="13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122">
        <v>-13</v>
      </c>
      <c r="B29" s="18" t="str">
        <f>IF(Пл1с!C53=Пл1с!B52,Пл1с!B54,IF(Пл1с!C53=Пл1с!B54,Пл1с!B52,0))</f>
        <v>_</v>
      </c>
      <c r="C29" s="128"/>
      <c r="D29" s="122">
        <v>-52</v>
      </c>
      <c r="E29" s="18" t="str">
        <f>IF(Пл1с!E59=Пл1с!D55,Пл1с!D63,IF(Пл1с!E59=Пл1с!D63,Пл1с!D55,0))</f>
        <v>Ларионов Сергей</v>
      </c>
      <c r="F29" s="130"/>
      <c r="G29" s="130"/>
      <c r="H29" s="130"/>
      <c r="I29" s="128"/>
      <c r="J29" s="13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122"/>
      <c r="B30" s="115">
        <v>70</v>
      </c>
      <c r="C30" s="129"/>
      <c r="D30" s="128"/>
      <c r="E30" s="130"/>
      <c r="F30" s="130"/>
      <c r="G30" s="130"/>
      <c r="H30" s="130"/>
      <c r="I30" s="128"/>
      <c r="J30" s="135" t="s">
        <v>168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122">
        <v>-14</v>
      </c>
      <c r="B31" s="22" t="str">
        <f>IF(Пл1с!C57=Пл1с!B56,Пл1с!B58,IF(Пл1с!C57=Пл1с!B58,Пл1с!B56,0))</f>
        <v>_</v>
      </c>
      <c r="C31" s="115">
        <v>86</v>
      </c>
      <c r="D31" s="129" t="s">
        <v>152</v>
      </c>
      <c r="E31" s="115">
        <v>107</v>
      </c>
      <c r="F31" s="132" t="s">
        <v>173</v>
      </c>
      <c r="G31" s="115">
        <v>117</v>
      </c>
      <c r="H31" s="132" t="s">
        <v>173</v>
      </c>
      <c r="I31" s="128"/>
      <c r="J31" s="136" t="s">
        <v>21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122"/>
      <c r="B32" s="122">
        <v>-42</v>
      </c>
      <c r="C32" s="22" t="str">
        <f>IF(Пл2с!D15=Пл2с!C13,Пл2с!C17,IF(Пл2с!D15=Пл2с!C17,Пл2с!C13,0))</f>
        <v>Горбунов Вячеслав</v>
      </c>
      <c r="D32" s="130"/>
      <c r="E32" s="130"/>
      <c r="F32" s="128"/>
      <c r="G32" s="130"/>
      <c r="H32" s="128"/>
      <c r="I32" s="128"/>
      <c r="J32" s="13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122">
        <v>-15</v>
      </c>
      <c r="B33" s="18" t="str">
        <f>IF(Пл1с!C61=Пл1с!B60,Пл1с!B62,IF(Пл1с!C61=Пл1с!B62,Пл1с!B60,0))</f>
        <v>_</v>
      </c>
      <c r="C33" s="128"/>
      <c r="D33" s="115">
        <v>99</v>
      </c>
      <c r="E33" s="132" t="s">
        <v>186</v>
      </c>
      <c r="F33" s="128"/>
      <c r="G33" s="130"/>
      <c r="H33" s="128"/>
      <c r="I33" s="128"/>
      <c r="J33" s="11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122"/>
      <c r="B34" s="115">
        <v>71</v>
      </c>
      <c r="C34" s="129"/>
      <c r="D34" s="130"/>
      <c r="E34" s="128"/>
      <c r="F34" s="128"/>
      <c r="G34" s="130"/>
      <c r="H34" s="128"/>
      <c r="I34" s="128"/>
      <c r="J34" s="13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122">
        <v>-16</v>
      </c>
      <c r="B35" s="22" t="str">
        <f>IF(Пл1с!C65=Пл1с!B64,Пл1с!B66,IF(Пл1с!C65=Пл1с!B66,Пл1с!B64,0))</f>
        <v>_</v>
      </c>
      <c r="C35" s="115">
        <v>87</v>
      </c>
      <c r="D35" s="132" t="s">
        <v>186</v>
      </c>
      <c r="E35" s="128"/>
      <c r="F35" s="122">
        <v>-59</v>
      </c>
      <c r="G35" s="22" t="str">
        <f>IF(Пл2с!F19=Пл2с!E11,Пл2с!E27,IF(Пл2с!F19=Пл2с!E27,Пл2с!E11,0))</f>
        <v>Максютов Азат</v>
      </c>
      <c r="H35" s="128"/>
      <c r="I35" s="137"/>
      <c r="J35" s="138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122"/>
      <c r="B36" s="122">
        <v>-41</v>
      </c>
      <c r="C36" s="22" t="str">
        <f>IF(Пл2с!D7=Пл2с!C5,Пл2с!C9,IF(Пл2с!D7=Пл2с!C9,Пл2с!C5,0))</f>
        <v>Аюпов Айдар</v>
      </c>
      <c r="D36" s="128"/>
      <c r="E36" s="128"/>
      <c r="F36" s="128"/>
      <c r="G36" s="128"/>
      <c r="H36" s="128"/>
      <c r="I36" s="137"/>
      <c r="J36" s="136" t="s">
        <v>22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122">
        <v>-17</v>
      </c>
      <c r="B37" s="18" t="str">
        <f>IF(Пл2с!C5=Пл2с!B4,Пл2с!B6,IF(Пл2с!C5=Пл2с!B6,Пл2с!B4,0))</f>
        <v>_</v>
      </c>
      <c r="C37" s="128"/>
      <c r="D37" s="122">
        <v>-53</v>
      </c>
      <c r="E37" s="18" t="str">
        <f>IF(Пл2с!E11=Пл2с!D7,Пл2с!D15,IF(Пл2с!E11=Пл2с!D15,Пл2с!D7,0))</f>
        <v>Суфияров Эдуард</v>
      </c>
      <c r="F37" s="128"/>
      <c r="G37" s="128"/>
      <c r="H37" s="128"/>
      <c r="I37" s="128"/>
      <c r="J37" s="13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122"/>
      <c r="B38" s="115">
        <v>72</v>
      </c>
      <c r="C38" s="129" t="s">
        <v>182</v>
      </c>
      <c r="D38" s="128"/>
      <c r="E38" s="130"/>
      <c r="F38" s="128"/>
      <c r="G38" s="128"/>
      <c r="H38" s="128"/>
      <c r="I38" s="131"/>
      <c r="J38" s="13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122">
        <v>-18</v>
      </c>
      <c r="B39" s="22" t="str">
        <f>IF(Пл2с!C9=Пл2с!B8,Пл2с!B10,IF(Пл2с!C9=Пл2с!B10,Пл2с!B8,0))</f>
        <v>Ахметзянов Фауль</v>
      </c>
      <c r="C39" s="115">
        <v>88</v>
      </c>
      <c r="D39" s="129" t="s">
        <v>161</v>
      </c>
      <c r="E39" s="115">
        <v>108</v>
      </c>
      <c r="F39" s="129" t="s">
        <v>157</v>
      </c>
      <c r="G39" s="128"/>
      <c r="H39" s="122">
        <v>-62</v>
      </c>
      <c r="I39" s="18" t="str">
        <f>IF(Пл2с!G35=Пл2с!F19,Пл2с!F51,IF(Пл2с!G35=Пл2с!F51,Пл2с!F19,0))</f>
        <v>Яковлев Михаил</v>
      </c>
      <c r="J39" s="13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122"/>
      <c r="B40" s="122">
        <v>-40</v>
      </c>
      <c r="C40" s="22" t="str">
        <f>IF(Пл1с!D63=Пл1с!C61,Пл1с!C65,IF(Пл1с!D63=Пл1с!C65,Пл1с!C61,0))</f>
        <v>Маркелов Николай</v>
      </c>
      <c r="D40" s="130"/>
      <c r="E40" s="130"/>
      <c r="F40" s="130"/>
      <c r="G40" s="128"/>
      <c r="H40" s="128"/>
      <c r="I40" s="130"/>
      <c r="J40" s="13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122">
        <v>-19</v>
      </c>
      <c r="B41" s="18" t="str">
        <f>IF(Пл2с!C13=Пл2с!B12,Пл2с!B14,IF(Пл2с!C13=Пл2с!B14,Пл2с!B12,0))</f>
        <v>_</v>
      </c>
      <c r="C41" s="128"/>
      <c r="D41" s="115">
        <v>100</v>
      </c>
      <c r="E41" s="132" t="s">
        <v>157</v>
      </c>
      <c r="F41" s="130"/>
      <c r="G41" s="128"/>
      <c r="H41" s="128"/>
      <c r="I41" s="130"/>
      <c r="J41" s="13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122"/>
      <c r="B42" s="115">
        <v>73</v>
      </c>
      <c r="C42" s="129"/>
      <c r="D42" s="130"/>
      <c r="E42" s="131"/>
      <c r="F42" s="130"/>
      <c r="G42" s="128"/>
      <c r="H42" s="128"/>
      <c r="I42" s="130"/>
      <c r="J42" s="13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122">
        <v>-20</v>
      </c>
      <c r="B43" s="22" t="str">
        <f>IF(Пл2с!C17=Пл2с!B16,Пл2с!B18,IF(Пл2с!C17=Пл2с!B18,Пл2с!B16,0))</f>
        <v>_</v>
      </c>
      <c r="C43" s="115">
        <v>89</v>
      </c>
      <c r="D43" s="132" t="s">
        <v>157</v>
      </c>
      <c r="E43" s="131"/>
      <c r="F43" s="115">
        <v>114</v>
      </c>
      <c r="G43" s="129" t="s">
        <v>157</v>
      </c>
      <c r="H43" s="131"/>
      <c r="I43" s="130"/>
      <c r="J43" s="13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122"/>
      <c r="B44" s="122">
        <v>-39</v>
      </c>
      <c r="C44" s="22" t="str">
        <f>IF(Пл1с!D55=Пл1с!C53,Пл1с!C57,IF(Пл1с!D55=Пл1с!C57,Пл1с!C53,0))</f>
        <v>Топорков Артур</v>
      </c>
      <c r="D44" s="128"/>
      <c r="E44" s="131"/>
      <c r="F44" s="130"/>
      <c r="G44" s="130"/>
      <c r="H44" s="131"/>
      <c r="I44" s="130"/>
      <c r="J44" s="13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122">
        <v>-21</v>
      </c>
      <c r="B45" s="18" t="str">
        <f>IF(Пл2с!C21=Пл2с!B20,Пл2с!B22,IF(Пл2с!C21=Пл2с!B22,Пл2с!B20,0))</f>
        <v>_</v>
      </c>
      <c r="C45" s="128"/>
      <c r="D45" s="122">
        <v>-54</v>
      </c>
      <c r="E45" s="18" t="str">
        <f>IF(Пл2с!E27=Пл2с!D23,Пл2с!D31,IF(Пл2с!E27=Пл2с!D31,Пл2с!D23,0))</f>
        <v>Семенов Константин</v>
      </c>
      <c r="F45" s="130"/>
      <c r="G45" s="130"/>
      <c r="H45" s="131"/>
      <c r="I45" s="130"/>
      <c r="J45" s="13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122"/>
      <c r="B46" s="115">
        <v>74</v>
      </c>
      <c r="C46" s="129"/>
      <c r="D46" s="128"/>
      <c r="E46" s="130"/>
      <c r="F46" s="130"/>
      <c r="G46" s="130"/>
      <c r="H46" s="131"/>
      <c r="I46" s="130"/>
      <c r="J46" s="13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122">
        <v>-22</v>
      </c>
      <c r="B47" s="22" t="str">
        <f>IF(Пл2с!C25=Пл2с!B24,Пл2с!B26,IF(Пл2с!C25=Пл2с!B26,Пл2с!B24,0))</f>
        <v>_</v>
      </c>
      <c r="C47" s="115">
        <v>90</v>
      </c>
      <c r="D47" s="129" t="s">
        <v>159</v>
      </c>
      <c r="E47" s="115">
        <v>109</v>
      </c>
      <c r="F47" s="132" t="s">
        <v>159</v>
      </c>
      <c r="G47" s="115">
        <v>118</v>
      </c>
      <c r="H47" s="129" t="s">
        <v>170</v>
      </c>
      <c r="I47" s="115">
        <v>123</v>
      </c>
      <c r="J47" s="132" t="s">
        <v>168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122"/>
      <c r="B48" s="122">
        <v>-38</v>
      </c>
      <c r="C48" s="22" t="str">
        <f>IF(Пл1с!D47=Пл1с!C45,Пл1с!C49,IF(Пл1с!D47=Пл1с!C49,Пл1с!C45,0))</f>
        <v>Сагитов Александр</v>
      </c>
      <c r="D48" s="130"/>
      <c r="E48" s="130"/>
      <c r="F48" s="128"/>
      <c r="G48" s="130"/>
      <c r="H48" s="130"/>
      <c r="I48" s="130"/>
      <c r="J48" s="12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122">
        <v>-23</v>
      </c>
      <c r="B49" s="18" t="str">
        <f>IF(Пл2с!C29=Пл2с!B28,Пл2с!B30,IF(Пл2с!C29=Пл2с!B30,Пл2с!B28,0))</f>
        <v>_</v>
      </c>
      <c r="C49" s="128"/>
      <c r="D49" s="115">
        <v>101</v>
      </c>
      <c r="E49" s="132" t="s">
        <v>159</v>
      </c>
      <c r="F49" s="128"/>
      <c r="G49" s="130"/>
      <c r="H49" s="130"/>
      <c r="I49" s="130"/>
      <c r="J49" s="12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122"/>
      <c r="B50" s="115">
        <v>75</v>
      </c>
      <c r="C50" s="129"/>
      <c r="D50" s="130"/>
      <c r="E50" s="131"/>
      <c r="F50" s="128"/>
      <c r="G50" s="130"/>
      <c r="H50" s="130"/>
      <c r="I50" s="130"/>
      <c r="J50" s="12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122">
        <v>-24</v>
      </c>
      <c r="B51" s="22" t="str">
        <f>IF(Пл2с!C33=Пл2с!B32,Пл2с!B34,IF(Пл2с!C33=Пл2с!B34,Пл2с!B32,0))</f>
        <v>_</v>
      </c>
      <c r="C51" s="115">
        <v>91</v>
      </c>
      <c r="D51" s="132" t="s">
        <v>136</v>
      </c>
      <c r="E51" s="131"/>
      <c r="F51" s="122">
        <v>-58</v>
      </c>
      <c r="G51" s="22" t="str">
        <f>IF(Пл1с!F51=Пл1с!E43,Пл1с!E59,IF(Пл1с!F51=Пл1с!E59,Пл1с!E43,0))</f>
        <v>Срумов Антон</v>
      </c>
      <c r="H51" s="130"/>
      <c r="I51" s="130"/>
      <c r="J51" s="12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122"/>
      <c r="B52" s="134">
        <v>-37</v>
      </c>
      <c r="C52" s="22" t="str">
        <f>IF(Пл1с!D39=Пл1с!C37,Пл1с!C41,IF(Пл1с!D39=Пл1с!C41,Пл1с!C37,0))</f>
        <v>Халимонов Евгений</v>
      </c>
      <c r="D52" s="128"/>
      <c r="E52" s="131"/>
      <c r="F52" s="128"/>
      <c r="G52" s="131"/>
      <c r="H52" s="130"/>
      <c r="I52" s="130"/>
      <c r="J52" s="12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122">
        <v>-25</v>
      </c>
      <c r="B53" s="18" t="str">
        <f>IF(Пл2с!C37=Пл2с!B36,Пл2с!B38,IF(Пл2с!C37=Пл2с!B38,Пл2с!B36,0))</f>
        <v>_</v>
      </c>
      <c r="C53" s="128"/>
      <c r="D53" s="122">
        <v>-55</v>
      </c>
      <c r="E53" s="18" t="str">
        <f>IF(Пл2с!E43=Пл2с!D39,Пл2с!D47,IF(Пл2с!E43=Пл2с!D47,Пл2с!D39,0))</f>
        <v>Ратникова Наталья</v>
      </c>
      <c r="F53" s="128"/>
      <c r="G53" s="131"/>
      <c r="H53" s="130"/>
      <c r="I53" s="130"/>
      <c r="J53" s="12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122"/>
      <c r="B54" s="115">
        <v>76</v>
      </c>
      <c r="C54" s="129"/>
      <c r="D54" s="128"/>
      <c r="E54" s="130"/>
      <c r="F54" s="128"/>
      <c r="G54" s="131"/>
      <c r="H54" s="130"/>
      <c r="I54" s="130"/>
      <c r="J54" s="12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122">
        <v>-26</v>
      </c>
      <c r="B55" s="22" t="str">
        <f>IF(Пл2с!C41=Пл2с!B40,Пл2с!B42,IF(Пл2с!C41=Пл2с!B42,Пл2с!B40,0))</f>
        <v>_</v>
      </c>
      <c r="C55" s="115">
        <v>92</v>
      </c>
      <c r="D55" s="129" t="s">
        <v>179</v>
      </c>
      <c r="E55" s="115">
        <v>110</v>
      </c>
      <c r="F55" s="129" t="s">
        <v>179</v>
      </c>
      <c r="G55" s="131"/>
      <c r="H55" s="115">
        <v>121</v>
      </c>
      <c r="I55" s="132" t="s">
        <v>170</v>
      </c>
      <c r="J55" s="12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122"/>
      <c r="B56" s="122">
        <v>-36</v>
      </c>
      <c r="C56" s="22" t="str">
        <f>IF(Пл1с!D31=Пл1с!C29,Пл1с!C33,IF(Пл1с!D31=Пл1с!C33,Пл1с!C29,0))</f>
        <v>Демушкин Дмитрий</v>
      </c>
      <c r="D56" s="130"/>
      <c r="E56" s="130"/>
      <c r="F56" s="130"/>
      <c r="G56" s="131"/>
      <c r="H56" s="130"/>
      <c r="I56" s="128"/>
      <c r="J56" s="12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122">
        <v>-27</v>
      </c>
      <c r="B57" s="18" t="str">
        <f>IF(Пл2с!C45=Пл2с!B44,Пл2с!B46,IF(Пл2с!C45=Пл2с!B46,Пл2с!B44,0))</f>
        <v>_</v>
      </c>
      <c r="C57" s="128"/>
      <c r="D57" s="115">
        <v>102</v>
      </c>
      <c r="E57" s="132" t="s">
        <v>179</v>
      </c>
      <c r="F57" s="130"/>
      <c r="G57" s="131"/>
      <c r="H57" s="130"/>
      <c r="I57" s="128"/>
      <c r="J57" s="12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122"/>
      <c r="B58" s="115">
        <v>77</v>
      </c>
      <c r="C58" s="129"/>
      <c r="D58" s="130"/>
      <c r="E58" s="131"/>
      <c r="F58" s="130"/>
      <c r="G58" s="131"/>
      <c r="H58" s="130"/>
      <c r="I58" s="128"/>
      <c r="J58" s="12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122">
        <v>-28</v>
      </c>
      <c r="B59" s="22" t="str">
        <f>IF(Пл2с!C49=Пл2с!B48,Пл2с!B50,IF(Пл2с!C49=Пл2с!B50,Пл2с!B48,0))</f>
        <v>_</v>
      </c>
      <c r="C59" s="115">
        <v>93</v>
      </c>
      <c r="D59" s="132" t="s">
        <v>178</v>
      </c>
      <c r="E59" s="131"/>
      <c r="F59" s="115">
        <v>115</v>
      </c>
      <c r="G59" s="129" t="s">
        <v>174</v>
      </c>
      <c r="H59" s="130"/>
      <c r="I59" s="128"/>
      <c r="J59" s="12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122"/>
      <c r="B60" s="122">
        <v>-35</v>
      </c>
      <c r="C60" s="22" t="str">
        <f>IF(Пл1с!D23=Пл1с!C21,Пл1с!C25,IF(Пл1с!D23=Пл1с!C25,Пл1с!C21,0))</f>
        <v>Тодрамович Александр</v>
      </c>
      <c r="D60" s="128"/>
      <c r="E60" s="131"/>
      <c r="F60" s="130"/>
      <c r="G60" s="130"/>
      <c r="H60" s="130"/>
      <c r="I60" s="128"/>
      <c r="J60" s="12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122">
        <v>-29</v>
      </c>
      <c r="B61" s="18" t="str">
        <f>IF(Пл2с!C53=Пл2с!B52,Пл2с!B54,IF(Пл2с!C53=Пл2с!B54,Пл2с!B52,0))</f>
        <v>_</v>
      </c>
      <c r="C61" s="128"/>
      <c r="D61" s="122">
        <v>-56</v>
      </c>
      <c r="E61" s="18" t="str">
        <f>IF(Пл2с!E59=Пл2с!D55,Пл2с!D63,IF(Пл2с!E59=Пл2с!D63,Пл2с!D55,0))</f>
        <v>Санейко Дмитрий</v>
      </c>
      <c r="F61" s="130"/>
      <c r="G61" s="130"/>
      <c r="H61" s="130"/>
      <c r="I61" s="128"/>
      <c r="J61" s="12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122"/>
      <c r="B62" s="115">
        <v>78</v>
      </c>
      <c r="C62" s="129"/>
      <c r="D62" s="128"/>
      <c r="E62" s="130"/>
      <c r="F62" s="130"/>
      <c r="G62" s="130"/>
      <c r="H62" s="130"/>
      <c r="I62" s="128"/>
      <c r="J62" s="12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122">
        <v>-30</v>
      </c>
      <c r="B63" s="22" t="str">
        <f>IF(Пл2с!C57=Пл2с!B56,Пл2с!B58,IF(Пл2с!C57=Пл2с!B58,Пл2с!B56,0))</f>
        <v>_</v>
      </c>
      <c r="C63" s="115">
        <v>94</v>
      </c>
      <c r="D63" s="129" t="s">
        <v>129</v>
      </c>
      <c r="E63" s="115">
        <v>111</v>
      </c>
      <c r="F63" s="132" t="s">
        <v>174</v>
      </c>
      <c r="G63" s="115">
        <v>119</v>
      </c>
      <c r="H63" s="132" t="s">
        <v>174</v>
      </c>
      <c r="I63" s="128"/>
      <c r="J63" s="12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122"/>
      <c r="B64" s="122">
        <v>-34</v>
      </c>
      <c r="C64" s="22" t="str">
        <f>IF(Пл1с!D15=Пл1с!C13,Пл1с!C17,IF(Пл1с!D15=Пл1с!C17,Пл1с!C13,0))</f>
        <v>Шакиров Ильяс</v>
      </c>
      <c r="D64" s="130"/>
      <c r="E64" s="130"/>
      <c r="F64" s="128"/>
      <c r="G64" s="130"/>
      <c r="H64" s="128"/>
      <c r="I64" s="128"/>
      <c r="J64" s="12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122">
        <v>-31</v>
      </c>
      <c r="B65" s="18" t="str">
        <f>IF(Пл2с!C61=Пл2с!B60,Пл2с!B62,IF(Пл2с!C61=Пл2с!B62,Пл2с!B60,0))</f>
        <v>Мазурин Викентий</v>
      </c>
      <c r="C65" s="128"/>
      <c r="D65" s="115">
        <v>103</v>
      </c>
      <c r="E65" s="132" t="s">
        <v>129</v>
      </c>
      <c r="F65" s="128"/>
      <c r="G65" s="130"/>
      <c r="H65" s="122">
        <v>-122</v>
      </c>
      <c r="I65" s="18" t="str">
        <f>IF(J15=I7,I23,IF(J15=I23,I7,0))</f>
        <v>Аббасов Рустамхон</v>
      </c>
      <c r="J65" s="12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122"/>
      <c r="B66" s="115">
        <v>79</v>
      </c>
      <c r="C66" s="129" t="s">
        <v>183</v>
      </c>
      <c r="D66" s="130"/>
      <c r="E66" s="128"/>
      <c r="F66" s="128"/>
      <c r="G66" s="130"/>
      <c r="H66" s="122"/>
      <c r="I66" s="115">
        <v>125</v>
      </c>
      <c r="J66" s="129" t="s">
        <v>170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122">
        <v>-32</v>
      </c>
      <c r="B67" s="22" t="str">
        <f>IF(Пл2с!C65=Пл2с!B64,Пл2с!B66,IF(Пл2с!C65=Пл2с!B66,Пл2с!B64,0))</f>
        <v>_</v>
      </c>
      <c r="C67" s="115">
        <v>95</v>
      </c>
      <c r="D67" s="132" t="s">
        <v>183</v>
      </c>
      <c r="E67" s="128"/>
      <c r="F67" s="122">
        <v>-57</v>
      </c>
      <c r="G67" s="22" t="str">
        <f>IF(Пл1с!F19=Пл1с!E11,Пл1с!E27,IF(Пл1с!F19=Пл1с!E27,Пл1с!E11,0))</f>
        <v>Шапошников Александр</v>
      </c>
      <c r="H67" s="122">
        <v>-123</v>
      </c>
      <c r="I67" s="22" t="str">
        <f>IF(J47=I39,I55,IF(J47=I55,I39,0))</f>
        <v>Срумов Антон</v>
      </c>
      <c r="J67" s="122" t="s">
        <v>23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122"/>
      <c r="B68" s="122">
        <v>-33</v>
      </c>
      <c r="C68" s="22" t="str">
        <f>IF(Пл1с!D7=Пл1с!C5,Пл1с!C9,IF(Пл1с!D7=Пл1с!C9,Пл1с!C5,0))</f>
        <v>Тагиров Сайфулла</v>
      </c>
      <c r="D68" s="128"/>
      <c r="E68" s="128"/>
      <c r="F68" s="128"/>
      <c r="G68" s="128"/>
      <c r="H68" s="122"/>
      <c r="I68" s="122">
        <v>-125</v>
      </c>
      <c r="J68" s="18" t="str">
        <f>IF(J66=I65,I67,IF(J66=I67,I65,0))</f>
        <v>Аббасов Рустамхон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122">
        <v>-116</v>
      </c>
      <c r="B69" s="18" t="str">
        <f>IF(H15=G11,G19,IF(H15=G19,G11,0))</f>
        <v>Сафиуллин Азат</v>
      </c>
      <c r="C69" s="128"/>
      <c r="D69" s="128"/>
      <c r="E69" s="122">
        <v>-127</v>
      </c>
      <c r="F69" s="18" t="str">
        <f>IF(C70=B69,B71,IF(C70=B71,B69,0))</f>
        <v>Максютов Азат</v>
      </c>
      <c r="G69" s="128"/>
      <c r="H69" s="122">
        <v>-120</v>
      </c>
      <c r="I69" s="18" t="str">
        <f>IF(I23=H15,H31,IF(I23=H31,H15,0))</f>
        <v>Ларионов Сергей</v>
      </c>
      <c r="J69" s="122" t="s">
        <v>24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122"/>
      <c r="B70" s="115">
        <v>127</v>
      </c>
      <c r="C70" s="129" t="s">
        <v>172</v>
      </c>
      <c r="D70" s="128"/>
      <c r="E70" s="122"/>
      <c r="F70" s="115">
        <v>130</v>
      </c>
      <c r="G70" s="129" t="s">
        <v>171</v>
      </c>
      <c r="H70" s="122"/>
      <c r="I70" s="115">
        <v>126</v>
      </c>
      <c r="J70" s="129" t="s">
        <v>173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122">
        <v>-117</v>
      </c>
      <c r="B71" s="22" t="str">
        <f>IF(H31=G27,G35,IF(H31=G35,G27,0))</f>
        <v>Максютов Азат</v>
      </c>
      <c r="C71" s="130"/>
      <c r="D71" s="131"/>
      <c r="E71" s="122">
        <v>-128</v>
      </c>
      <c r="F71" s="22" t="str">
        <f>IF(C74=B73,B75,IF(C74=B75,B73,0))</f>
        <v>Топорков Артур</v>
      </c>
      <c r="G71" s="122" t="s">
        <v>29</v>
      </c>
      <c r="H71" s="122">
        <v>-121</v>
      </c>
      <c r="I71" s="22" t="str">
        <f>IF(I55=H47,H63,IF(I55=H63,H47,0))</f>
        <v>Санейко Дмитрий</v>
      </c>
      <c r="J71" s="122" t="s">
        <v>26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122"/>
      <c r="B72" s="128"/>
      <c r="C72" s="115">
        <v>129</v>
      </c>
      <c r="D72" s="129" t="s">
        <v>164</v>
      </c>
      <c r="E72" s="122"/>
      <c r="F72" s="122">
        <v>-130</v>
      </c>
      <c r="G72" s="18" t="str">
        <f>IF(G70=F69,F71,IF(G70=F71,F69,0))</f>
        <v>Топорков Артур</v>
      </c>
      <c r="H72" s="122"/>
      <c r="I72" s="122">
        <v>-126</v>
      </c>
      <c r="J72" s="18" t="str">
        <f>IF(J70=I69,I71,IF(J70=I71,I69,0))</f>
        <v>Санейко Дмитрий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122">
        <v>-118</v>
      </c>
      <c r="B73" s="18" t="str">
        <f>IF(H47=G43,G51,IF(H47=G51,G43,0))</f>
        <v>Топорков Артур</v>
      </c>
      <c r="C73" s="130"/>
      <c r="D73" s="134" t="s">
        <v>25</v>
      </c>
      <c r="E73" s="122">
        <v>-112</v>
      </c>
      <c r="F73" s="18" t="str">
        <f>IF(G11=F7,F15,IF(G11=F15,F7,0))</f>
        <v>Фоминых Илья</v>
      </c>
      <c r="G73" s="122" t="s">
        <v>30</v>
      </c>
      <c r="H73" s="122">
        <v>-131</v>
      </c>
      <c r="I73" s="18" t="str">
        <f>IF(G74=F73,F75,IF(G74=F75,F73,0))</f>
        <v>Хайруллин Ренат</v>
      </c>
      <c r="J73" s="122" t="s">
        <v>28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122"/>
      <c r="B74" s="115">
        <v>128</v>
      </c>
      <c r="C74" s="132" t="s">
        <v>164</v>
      </c>
      <c r="D74" s="128"/>
      <c r="E74" s="122"/>
      <c r="F74" s="115">
        <v>131</v>
      </c>
      <c r="G74" s="129" t="s">
        <v>149</v>
      </c>
      <c r="H74" s="122"/>
      <c r="I74" s="115">
        <v>134</v>
      </c>
      <c r="J74" s="129" t="s">
        <v>159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122">
        <v>-119</v>
      </c>
      <c r="B75" s="22" t="str">
        <f>IF(H63=G59,G67,IF(H63=G67,G59,0))</f>
        <v>Шапошников Александр</v>
      </c>
      <c r="C75" s="122">
        <v>-129</v>
      </c>
      <c r="D75" s="18" t="str">
        <f>IF(D72=C70,C74,IF(D72=C74,C70,0))</f>
        <v>Сафиуллин Азат</v>
      </c>
      <c r="E75" s="122">
        <v>-113</v>
      </c>
      <c r="F75" s="22" t="str">
        <f>IF(G27=F23,F31,IF(G27=F31,F23,0))</f>
        <v>Хайруллин Ренат</v>
      </c>
      <c r="G75" s="130"/>
      <c r="H75" s="122">
        <v>-132</v>
      </c>
      <c r="I75" s="22" t="str">
        <f>IF(G78=F77,F79,IF(G78=F79,F77,0))</f>
        <v>Сагитов Александр</v>
      </c>
      <c r="J75" s="122" t="s">
        <v>32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122"/>
      <c r="B76" s="128"/>
      <c r="C76" s="128"/>
      <c r="D76" s="122" t="s">
        <v>27</v>
      </c>
      <c r="E76" s="122"/>
      <c r="F76" s="128"/>
      <c r="G76" s="115">
        <v>133</v>
      </c>
      <c r="H76" s="129" t="s">
        <v>149</v>
      </c>
      <c r="I76" s="122">
        <v>-134</v>
      </c>
      <c r="J76" s="18" t="str">
        <f>IF(J74=I73,I75,IF(J74=I75,I73,0))</f>
        <v>Хайруллин Ренат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122">
        <v>-104</v>
      </c>
      <c r="B77" s="18" t="str">
        <f>IF(F7=E5,E9,IF(F7=E9,E5,0))</f>
        <v>Зарецкий Максим</v>
      </c>
      <c r="C77" s="128"/>
      <c r="D77" s="128"/>
      <c r="E77" s="122">
        <v>-114</v>
      </c>
      <c r="F77" s="18" t="str">
        <f>IF(G43=F39,F47,IF(G43=F47,F39,0))</f>
        <v>Сагитов Александр</v>
      </c>
      <c r="G77" s="130"/>
      <c r="H77" s="134" t="s">
        <v>31</v>
      </c>
      <c r="I77" s="128"/>
      <c r="J77" s="122" t="s">
        <v>34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122"/>
      <c r="B78" s="115">
        <v>135</v>
      </c>
      <c r="C78" s="129" t="s">
        <v>185</v>
      </c>
      <c r="D78" s="128"/>
      <c r="E78" s="122"/>
      <c r="F78" s="115">
        <v>132</v>
      </c>
      <c r="G78" s="132" t="s">
        <v>179</v>
      </c>
      <c r="H78" s="128"/>
      <c r="I78" s="128"/>
      <c r="J78" s="12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122">
        <v>-105</v>
      </c>
      <c r="B79" s="22" t="str">
        <f>IF(F15=E13,E17,IF(F15=E17,E13,0))</f>
        <v>Медведев Тарас</v>
      </c>
      <c r="C79" s="130"/>
      <c r="D79" s="128"/>
      <c r="E79" s="122">
        <v>-115</v>
      </c>
      <c r="F79" s="22" t="str">
        <f>IF(G59=F55,F63,IF(G59=F63,F55,0))</f>
        <v>Демушкин Дмитрий</v>
      </c>
      <c r="G79" s="122">
        <v>-133</v>
      </c>
      <c r="H79" s="18" t="str">
        <f>IF(H76=G74,G78,IF(H76=G78,G74,0))</f>
        <v>Демушкин Дмитрий</v>
      </c>
      <c r="I79" s="128"/>
      <c r="J79" s="12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122"/>
      <c r="B80" s="128"/>
      <c r="C80" s="115">
        <v>139</v>
      </c>
      <c r="D80" s="129" t="s">
        <v>185</v>
      </c>
      <c r="E80" s="128"/>
      <c r="F80" s="128"/>
      <c r="G80" s="128"/>
      <c r="H80" s="122" t="s">
        <v>33</v>
      </c>
      <c r="I80" s="128"/>
      <c r="J80" s="12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122">
        <v>-106</v>
      </c>
      <c r="B81" s="18" t="str">
        <f>IF(F23=E21,E25,IF(F23=E25,E21,0))</f>
        <v>Мазурин Александр</v>
      </c>
      <c r="C81" s="130"/>
      <c r="D81" s="130"/>
      <c r="E81" s="128"/>
      <c r="F81" s="128"/>
      <c r="G81" s="122">
        <v>-139</v>
      </c>
      <c r="H81" s="18" t="str">
        <f>IF(D80=C78,C82,IF(D80=C82,C78,0))</f>
        <v>Мазурин Александр</v>
      </c>
      <c r="I81" s="128"/>
      <c r="J81" s="12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122"/>
      <c r="B82" s="115">
        <v>136</v>
      </c>
      <c r="C82" s="132" t="s">
        <v>151</v>
      </c>
      <c r="D82" s="130"/>
      <c r="E82" s="128"/>
      <c r="F82" s="128"/>
      <c r="G82" s="128"/>
      <c r="H82" s="115">
        <v>142</v>
      </c>
      <c r="I82" s="129" t="s">
        <v>129</v>
      </c>
      <c r="J82" s="12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122">
        <v>-107</v>
      </c>
      <c r="B83" s="22" t="str">
        <f>IF(F31=E29,E33,IF(F31=E33,E29,0))</f>
        <v>Аюпов Айдар</v>
      </c>
      <c r="C83" s="128"/>
      <c r="D83" s="130"/>
      <c r="E83" s="128"/>
      <c r="F83" s="128"/>
      <c r="G83" s="122">
        <v>-140</v>
      </c>
      <c r="H83" s="22" t="str">
        <f>IF(D88=C86,C90,IF(D88=C90,C86,0))</f>
        <v>Шакиров Ильяс</v>
      </c>
      <c r="I83" s="122" t="s">
        <v>187</v>
      </c>
      <c r="J83" s="12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122"/>
      <c r="B84" s="128"/>
      <c r="C84" s="131"/>
      <c r="D84" s="115">
        <v>141</v>
      </c>
      <c r="E84" s="129" t="s">
        <v>185</v>
      </c>
      <c r="F84" s="122">
        <v>-135</v>
      </c>
      <c r="G84" s="18" t="str">
        <f>IF(C78=B77,B79,IF(C78=B79,B77,0))</f>
        <v>Медведев Тарас</v>
      </c>
      <c r="H84" s="122">
        <v>-142</v>
      </c>
      <c r="I84" s="18" t="str">
        <f>IF(I82=H81,H83,IF(I82=H83,H81,0))</f>
        <v>Мазурин Александр</v>
      </c>
      <c r="J84" s="12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122">
        <v>-108</v>
      </c>
      <c r="B85" s="18" t="str">
        <f>IF(F39=E37,E41,IF(F39=E41,E37,0))</f>
        <v>Суфияров Эдуард</v>
      </c>
      <c r="C85" s="128"/>
      <c r="D85" s="130"/>
      <c r="E85" s="122" t="s">
        <v>63</v>
      </c>
      <c r="F85" s="122"/>
      <c r="G85" s="115">
        <v>143</v>
      </c>
      <c r="H85" s="139" t="s">
        <v>186</v>
      </c>
      <c r="I85" s="122" t="s">
        <v>67</v>
      </c>
      <c r="J85" s="12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122"/>
      <c r="B86" s="115">
        <v>137</v>
      </c>
      <c r="C86" s="129" t="s">
        <v>150</v>
      </c>
      <c r="D86" s="130"/>
      <c r="E86" s="128"/>
      <c r="F86" s="122">
        <v>-136</v>
      </c>
      <c r="G86" s="22" t="str">
        <f>IF(C82=B81,B83,IF(C82=B83,B81,0))</f>
        <v>Аюпов Айдар</v>
      </c>
      <c r="H86" s="130"/>
      <c r="I86" s="128"/>
      <c r="J86" s="12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122">
        <v>-109</v>
      </c>
      <c r="B87" s="22" t="str">
        <f>IF(F47=E45,E49,IF(F47=E49,E45,0))</f>
        <v>Семенов Константин</v>
      </c>
      <c r="C87" s="130"/>
      <c r="D87" s="130"/>
      <c r="E87" s="128"/>
      <c r="F87" s="122"/>
      <c r="G87" s="128"/>
      <c r="H87" s="115">
        <v>145</v>
      </c>
      <c r="I87" s="139" t="s">
        <v>186</v>
      </c>
      <c r="J87" s="12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122"/>
      <c r="B88" s="128"/>
      <c r="C88" s="115">
        <v>140</v>
      </c>
      <c r="D88" s="132" t="s">
        <v>150</v>
      </c>
      <c r="E88" s="128"/>
      <c r="F88" s="122">
        <v>-137</v>
      </c>
      <c r="G88" s="18" t="str">
        <f>IF(C86=B85,B87,IF(C86=B87,B85,0))</f>
        <v>Суфияров Эдуард</v>
      </c>
      <c r="H88" s="130"/>
      <c r="I88" s="134" t="s">
        <v>66</v>
      </c>
      <c r="J88" s="12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122">
        <v>-110</v>
      </c>
      <c r="B89" s="18" t="str">
        <f>IF(F55=E53,E57,IF(F55=E57,E53,0))</f>
        <v>Ратникова Наталья</v>
      </c>
      <c r="C89" s="130"/>
      <c r="D89" s="131"/>
      <c r="E89" s="128"/>
      <c r="F89" s="122"/>
      <c r="G89" s="115">
        <v>144</v>
      </c>
      <c r="H89" s="140" t="s">
        <v>155</v>
      </c>
      <c r="I89" s="128"/>
      <c r="J89" s="12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122"/>
      <c r="B90" s="115">
        <v>138</v>
      </c>
      <c r="C90" s="132" t="s">
        <v>129</v>
      </c>
      <c r="D90" s="122">
        <v>-141</v>
      </c>
      <c r="E90" s="18" t="str">
        <f>IF(E84=D80,D88,IF(E84=D88,D80,0))</f>
        <v>Семенов Константин</v>
      </c>
      <c r="F90" s="122">
        <v>-138</v>
      </c>
      <c r="G90" s="22" t="str">
        <f>IF(C90=B89,B91,IF(C90=B91,B89,0))</f>
        <v>Ратникова Наталья</v>
      </c>
      <c r="H90" s="122">
        <v>-145</v>
      </c>
      <c r="I90" s="18" t="str">
        <f>IF(I87=H85,H89,IF(I87=H89,H85,0))</f>
        <v>Суфияров Эдуард</v>
      </c>
      <c r="J90" s="12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122">
        <v>-111</v>
      </c>
      <c r="B91" s="22" t="str">
        <f>IF(F63=E61,E65,IF(F63=E65,E61,0))</f>
        <v>Шакиров Ильяс</v>
      </c>
      <c r="C91" s="128"/>
      <c r="D91" s="128"/>
      <c r="E91" s="122" t="s">
        <v>64</v>
      </c>
      <c r="F91" s="128"/>
      <c r="G91" s="128"/>
      <c r="H91" s="128"/>
      <c r="I91" s="122" t="s">
        <v>68</v>
      </c>
      <c r="J91" s="12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43" customWidth="1"/>
    <col min="2" max="2" width="15.75390625" style="143" customWidth="1"/>
    <col min="3" max="9" width="10.75390625" style="143" customWidth="1"/>
    <col min="10" max="10" width="16.25390625" style="143" customWidth="1"/>
    <col min="11" max="21" width="9.125" style="142" customWidth="1"/>
    <col min="22" max="16384" width="9.125" style="143" customWidth="1"/>
  </cols>
  <sheetData>
    <row r="1" spans="1:10" ht="9.75" customHeight="1">
      <c r="A1" s="141" t="str">
        <f>СпПл!A1</f>
        <v>Кубок Башкортостана 2011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9.75" customHeight="1">
      <c r="A2" s="141" t="str">
        <f>СпПл!A2</f>
        <v>Турнир Премьер-лиги Этапа Бесконечность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9.75" customHeight="1">
      <c r="A3" s="144">
        <f>СпПл!A3</f>
        <v>40880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21" ht="9.75" customHeight="1">
      <c r="A4" s="128"/>
      <c r="B4" s="128"/>
      <c r="C4" s="128"/>
      <c r="D4" s="128"/>
      <c r="E4" s="128"/>
      <c r="F4" s="128"/>
      <c r="G4" s="122">
        <v>-151</v>
      </c>
      <c r="H4" s="18" t="str">
        <f>IF(D8=C6,C10,IF(D8=C10,C6,0))</f>
        <v>Горбунов Вячеслав</v>
      </c>
      <c r="I4" s="128"/>
      <c r="J4" s="128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1" ht="9.75" customHeight="1">
      <c r="A5" s="122">
        <v>-96</v>
      </c>
      <c r="B5" s="18" t="str">
        <f>IF(Пл3с!E9=Пл3с!D7,Пл3с!D11,IF(Пл3с!E9=Пл3с!D11,Пл3с!D7,0))</f>
        <v>Асылгужин Марсель</v>
      </c>
      <c r="C5" s="128"/>
      <c r="D5" s="122">
        <v>-143</v>
      </c>
      <c r="E5" s="18" t="str">
        <f>IF(Пл3с!H85=Пл3с!G84,Пл3с!G86,IF(Пл3с!H85=Пл3с!G86,Пл3с!G84,0))</f>
        <v>Медведев Тарас</v>
      </c>
      <c r="F5" s="128"/>
      <c r="G5" s="122"/>
      <c r="H5" s="115">
        <v>154</v>
      </c>
      <c r="I5" s="129" t="s">
        <v>152</v>
      </c>
      <c r="J5" s="128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</row>
    <row r="6" spans="1:21" ht="9.75" customHeight="1">
      <c r="A6" s="122"/>
      <c r="B6" s="115">
        <v>147</v>
      </c>
      <c r="C6" s="129" t="s">
        <v>153</v>
      </c>
      <c r="D6" s="128"/>
      <c r="E6" s="115">
        <v>146</v>
      </c>
      <c r="F6" s="129" t="s">
        <v>180</v>
      </c>
      <c r="G6" s="122">
        <v>-152</v>
      </c>
      <c r="H6" s="22" t="str">
        <f>IF(D16=C14,C18,IF(D16=C18,C14,0))</f>
        <v>Халимонов Евгений</v>
      </c>
      <c r="I6" s="122" t="s">
        <v>75</v>
      </c>
      <c r="J6" s="128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</row>
    <row r="7" spans="1:21" ht="9.75" customHeight="1">
      <c r="A7" s="122">
        <v>-97</v>
      </c>
      <c r="B7" s="22" t="str">
        <f>IF(Пл3с!E17=Пл3с!D15,Пл3с!D19,IF(Пл3с!E17=Пл3с!D19,Пл3с!D15,0))</f>
        <v>Хабиров Марс</v>
      </c>
      <c r="C7" s="130"/>
      <c r="D7" s="122">
        <v>-144</v>
      </c>
      <c r="E7" s="22" t="str">
        <f>IF(Пл3с!H89=Пл3с!G88,Пл3с!G90,IF(Пл3с!H89=Пл3с!G90,Пл3с!G88,0))</f>
        <v>Ратникова Наталья</v>
      </c>
      <c r="F7" s="122" t="s">
        <v>69</v>
      </c>
      <c r="G7" s="128"/>
      <c r="H7" s="122">
        <v>-154</v>
      </c>
      <c r="I7" s="18" t="str">
        <f>IF(I5=H4,H6,IF(I5=H6,H4,0))</f>
        <v>Халимонов Евгений</v>
      </c>
      <c r="J7" s="128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1:21" ht="9.75" customHeight="1">
      <c r="A8" s="122"/>
      <c r="B8" s="128"/>
      <c r="C8" s="115">
        <v>151</v>
      </c>
      <c r="D8" s="129" t="s">
        <v>153</v>
      </c>
      <c r="E8" s="122">
        <v>-146</v>
      </c>
      <c r="F8" s="18" t="str">
        <f>IF(F6=E5,E7,IF(F6=E7,E5,0))</f>
        <v>Ратникова Наталья</v>
      </c>
      <c r="G8" s="128"/>
      <c r="H8" s="128"/>
      <c r="I8" s="122" t="s">
        <v>77</v>
      </c>
      <c r="J8" s="128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</row>
    <row r="9" spans="1:21" ht="9.75" customHeight="1">
      <c r="A9" s="122">
        <v>-98</v>
      </c>
      <c r="B9" s="18" t="str">
        <f>IF(Пл3с!E25=Пл3с!D23,Пл3с!D27,IF(Пл3с!E25=Пл3с!D27,Пл3с!D23,0))</f>
        <v>Абдрашитов Азат</v>
      </c>
      <c r="C9" s="130"/>
      <c r="D9" s="130"/>
      <c r="E9" s="128"/>
      <c r="F9" s="122" t="s">
        <v>70</v>
      </c>
      <c r="G9" s="122">
        <v>-147</v>
      </c>
      <c r="H9" s="18" t="str">
        <f>IF(C6=B5,B7,IF(C6=B7,B5,0))</f>
        <v>Хабиров Марс</v>
      </c>
      <c r="I9" s="128"/>
      <c r="J9" s="128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9.75" customHeight="1">
      <c r="A10" s="122"/>
      <c r="B10" s="115">
        <v>148</v>
      </c>
      <c r="C10" s="132" t="s">
        <v>152</v>
      </c>
      <c r="D10" s="130"/>
      <c r="E10" s="128"/>
      <c r="F10" s="128"/>
      <c r="G10" s="122"/>
      <c r="H10" s="115">
        <v>155</v>
      </c>
      <c r="I10" s="129" t="s">
        <v>176</v>
      </c>
      <c r="J10" s="128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9.75" customHeight="1">
      <c r="A11" s="122">
        <v>-99</v>
      </c>
      <c r="B11" s="22" t="str">
        <f>IF(Пл3с!E33=Пл3с!D31,Пл3с!D35,IF(Пл3с!E33=Пл3с!D35,Пл3с!D31,0))</f>
        <v>Горбунов Вячеслав</v>
      </c>
      <c r="C11" s="128"/>
      <c r="D11" s="130"/>
      <c r="E11" s="128"/>
      <c r="F11" s="128"/>
      <c r="G11" s="122">
        <v>-148</v>
      </c>
      <c r="H11" s="22" t="str">
        <f>IF(C10=B9,B11,IF(C10=B11,B9,0))</f>
        <v>Абдрашитов Азат</v>
      </c>
      <c r="I11" s="130"/>
      <c r="J11" s="131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ht="9.75" customHeight="1">
      <c r="A12" s="122"/>
      <c r="B12" s="128"/>
      <c r="C12" s="131"/>
      <c r="D12" s="115">
        <v>153</v>
      </c>
      <c r="E12" s="129" t="s">
        <v>153</v>
      </c>
      <c r="F12" s="128"/>
      <c r="G12" s="122"/>
      <c r="H12" s="128"/>
      <c r="I12" s="115">
        <v>157</v>
      </c>
      <c r="J12" s="129" t="s">
        <v>176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1" ht="9.75" customHeight="1">
      <c r="A13" s="122">
        <v>-100</v>
      </c>
      <c r="B13" s="18" t="str">
        <f>IF(Пл3с!E41=Пл3с!D39,Пл3с!D43,IF(Пл3с!E41=Пл3с!D43,Пл3с!D39,0))</f>
        <v>Маркелов Николай</v>
      </c>
      <c r="C13" s="128"/>
      <c r="D13" s="130"/>
      <c r="E13" s="122" t="s">
        <v>71</v>
      </c>
      <c r="F13" s="128"/>
      <c r="G13" s="122">
        <v>-149</v>
      </c>
      <c r="H13" s="18" t="str">
        <f>IF(C14=B13,B15,IF(C14=B15,B13,0))</f>
        <v>Маркелов Николай</v>
      </c>
      <c r="I13" s="130"/>
      <c r="J13" s="134" t="s">
        <v>72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ht="9.75" customHeight="1">
      <c r="A14" s="122"/>
      <c r="B14" s="115">
        <v>149</v>
      </c>
      <c r="C14" s="129" t="s">
        <v>136</v>
      </c>
      <c r="D14" s="130"/>
      <c r="E14" s="128"/>
      <c r="F14" s="128"/>
      <c r="G14" s="122"/>
      <c r="H14" s="115">
        <v>156</v>
      </c>
      <c r="I14" s="132" t="s">
        <v>161</v>
      </c>
      <c r="J14" s="128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1" ht="9.75" customHeight="1">
      <c r="A15" s="122">
        <v>-101</v>
      </c>
      <c r="B15" s="22" t="str">
        <f>IF(Пл3с!E49=Пл3с!D47,Пл3с!D51,IF(Пл3с!E49=Пл3с!D51,Пл3с!D47,0))</f>
        <v>Халимонов Евгений</v>
      </c>
      <c r="C15" s="130"/>
      <c r="D15" s="130"/>
      <c r="E15" s="128"/>
      <c r="F15" s="128"/>
      <c r="G15" s="122">
        <v>-150</v>
      </c>
      <c r="H15" s="22" t="str">
        <f>IF(C18=B17,B19,IF(C18=B19,B17,0))</f>
        <v>Мазурин Викентий</v>
      </c>
      <c r="I15" s="122">
        <v>-157</v>
      </c>
      <c r="J15" s="18" t="str">
        <f>IF(J12=I10,I14,IF(J12=I14,I10,0))</f>
        <v>Маркелов Николай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ht="9.75" customHeight="1">
      <c r="A16" s="122"/>
      <c r="B16" s="128"/>
      <c r="C16" s="115">
        <v>152</v>
      </c>
      <c r="D16" s="132" t="s">
        <v>178</v>
      </c>
      <c r="E16" s="128"/>
      <c r="F16" s="122">
        <v>-155</v>
      </c>
      <c r="G16" s="18" t="str">
        <f>IF(I10=H9,H11,IF(I10=H11,H9,0))</f>
        <v>Хабиров Марс</v>
      </c>
      <c r="H16" s="131"/>
      <c r="I16" s="128"/>
      <c r="J16" s="122" t="s">
        <v>74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ht="9.75" customHeight="1">
      <c r="A17" s="122">
        <v>-102</v>
      </c>
      <c r="B17" s="18" t="str">
        <f>IF(Пл3с!E57=Пл3с!D55,Пл3с!D59,IF(Пл3с!E57=Пл3с!D59,Пл3с!D55,0))</f>
        <v>Тодрамович Александр</v>
      </c>
      <c r="C17" s="130"/>
      <c r="D17" s="131"/>
      <c r="E17" s="128"/>
      <c r="F17" s="122"/>
      <c r="G17" s="115">
        <v>158</v>
      </c>
      <c r="H17" s="129" t="s">
        <v>177</v>
      </c>
      <c r="I17" s="128"/>
      <c r="J17" s="128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9.75" customHeight="1">
      <c r="A18" s="122"/>
      <c r="B18" s="115">
        <v>150</v>
      </c>
      <c r="C18" s="132" t="s">
        <v>178</v>
      </c>
      <c r="D18" s="122">
        <v>-153</v>
      </c>
      <c r="E18" s="18" t="str">
        <f>IF(E12=D8,D16,IF(E12=D16,D8,0))</f>
        <v>Тодрамович Александр</v>
      </c>
      <c r="F18" s="122">
        <v>-156</v>
      </c>
      <c r="G18" s="22" t="str">
        <f>IF(I14=H13,H15,IF(I14=H15,H13,0))</f>
        <v>Мазурин Викентий</v>
      </c>
      <c r="H18" s="122" t="s">
        <v>76</v>
      </c>
      <c r="I18" s="128"/>
      <c r="J18" s="128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21" ht="9.75" customHeight="1">
      <c r="A19" s="122">
        <v>-103</v>
      </c>
      <c r="B19" s="22" t="str">
        <f>IF(Пл3с!E65=Пл3с!D63,Пл3с!D67,IF(Пл3с!E65=Пл3с!D67,Пл3с!D63,0))</f>
        <v>Мазурин Викентий</v>
      </c>
      <c r="C19" s="128"/>
      <c r="D19" s="128"/>
      <c r="E19" s="122" t="s">
        <v>73</v>
      </c>
      <c r="F19" s="128"/>
      <c r="G19" s="122">
        <v>-158</v>
      </c>
      <c r="H19" s="18" t="str">
        <f>IF(H17=G16,G18,IF(H17=G18,G16,0))</f>
        <v>Мазурин Викентий</v>
      </c>
      <c r="I19" s="128"/>
      <c r="J19" s="128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1" ht="9.75" customHeight="1">
      <c r="A20" s="122"/>
      <c r="B20" s="128"/>
      <c r="C20" s="128"/>
      <c r="D20" s="128"/>
      <c r="E20" s="128"/>
      <c r="F20" s="128"/>
      <c r="G20" s="128"/>
      <c r="H20" s="122" t="s">
        <v>78</v>
      </c>
      <c r="I20" s="128"/>
      <c r="J20" s="128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9.75" customHeight="1">
      <c r="A21" s="122">
        <v>-80</v>
      </c>
      <c r="B21" s="18" t="str">
        <f>IF(Пл3с!D7=Пл3с!C6,Пл3с!C8,IF(Пл3с!D7=Пл3с!C8,Пл3с!C6,0))</f>
        <v>Давлетов Тимур</v>
      </c>
      <c r="C21" s="128"/>
      <c r="D21" s="128"/>
      <c r="E21" s="128"/>
      <c r="F21" s="128"/>
      <c r="G21" s="128"/>
      <c r="H21" s="122">
        <v>-171</v>
      </c>
      <c r="I21" s="18">
        <f>IF(E28=D24,D32,IF(E28=D32,D24,0))</f>
        <v>0</v>
      </c>
      <c r="J21" s="128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ht="9.75" customHeight="1">
      <c r="A22" s="122"/>
      <c r="B22" s="115">
        <v>159</v>
      </c>
      <c r="C22" s="129" t="s">
        <v>184</v>
      </c>
      <c r="D22" s="128"/>
      <c r="E22" s="128"/>
      <c r="F22" s="128"/>
      <c r="G22" s="128"/>
      <c r="H22" s="128"/>
      <c r="I22" s="115">
        <v>174</v>
      </c>
      <c r="J22" s="129" t="s">
        <v>143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9.75" customHeight="1">
      <c r="A23" s="122">
        <v>-81</v>
      </c>
      <c r="B23" s="22">
        <f>IF(Пл3с!D11=Пл3с!C10,Пл3с!C12,IF(Пл3с!D11=Пл3с!C12,Пл3с!C10,0))</f>
        <v>0</v>
      </c>
      <c r="C23" s="130"/>
      <c r="D23" s="128"/>
      <c r="E23" s="128"/>
      <c r="F23" s="128"/>
      <c r="G23" s="128"/>
      <c r="H23" s="122">
        <v>-172</v>
      </c>
      <c r="I23" s="22" t="str">
        <f>IF(E44=D40,D48,IF(E44=D48,D40,0))</f>
        <v>Тагиров Сайфулла</v>
      </c>
      <c r="J23" s="122" t="s">
        <v>188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9.75" customHeight="1">
      <c r="A24" s="122"/>
      <c r="B24" s="128"/>
      <c r="C24" s="115">
        <v>167</v>
      </c>
      <c r="D24" s="129" t="s">
        <v>184</v>
      </c>
      <c r="E24" s="128"/>
      <c r="F24" s="128"/>
      <c r="G24" s="128"/>
      <c r="H24" s="128"/>
      <c r="I24" s="122">
        <v>-174</v>
      </c>
      <c r="J24" s="18">
        <f>IF(J22=I21,I23,IF(J22=I23,I21,0))</f>
        <v>0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ht="9.75" customHeight="1">
      <c r="A25" s="122">
        <v>-82</v>
      </c>
      <c r="B25" s="18">
        <f>IF(Пл3с!D15=Пл3с!C14,Пл3с!C16,IF(Пл3с!D15=Пл3с!C16,Пл3с!C14,0))</f>
        <v>0</v>
      </c>
      <c r="C25" s="130"/>
      <c r="D25" s="130"/>
      <c r="E25" s="128"/>
      <c r="F25" s="128"/>
      <c r="G25" s="122">
        <v>-167</v>
      </c>
      <c r="H25" s="18">
        <f>IF(D24=C22,C26,IF(D24=C26,C22,0))</f>
        <v>0</v>
      </c>
      <c r="I25" s="137"/>
      <c r="J25" s="122" t="s">
        <v>189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9.75" customHeight="1">
      <c r="A26" s="122"/>
      <c r="B26" s="115">
        <v>160</v>
      </c>
      <c r="C26" s="132"/>
      <c r="D26" s="130"/>
      <c r="E26" s="128"/>
      <c r="F26" s="128"/>
      <c r="G26" s="122"/>
      <c r="H26" s="115">
        <v>175</v>
      </c>
      <c r="I26" s="129"/>
      <c r="J26" s="128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9.75" customHeight="1">
      <c r="A27" s="122">
        <v>-83</v>
      </c>
      <c r="B27" s="22">
        <f>IF(Пл3с!D19=Пл3с!C18,Пл3с!C20,IF(Пл3с!D19=Пл3с!C20,Пл3с!C18,0))</f>
        <v>0</v>
      </c>
      <c r="C27" s="128"/>
      <c r="D27" s="130"/>
      <c r="E27" s="128"/>
      <c r="F27" s="128"/>
      <c r="G27" s="122">
        <v>-168</v>
      </c>
      <c r="H27" s="22">
        <f>IF(D32=C30,C34,IF(D32=C34,C30,0))</f>
        <v>0</v>
      </c>
      <c r="I27" s="130"/>
      <c r="J27" s="128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9.75" customHeight="1">
      <c r="A28" s="122"/>
      <c r="B28" s="128"/>
      <c r="C28" s="128"/>
      <c r="D28" s="115">
        <v>171</v>
      </c>
      <c r="E28" s="129" t="s">
        <v>184</v>
      </c>
      <c r="F28" s="128"/>
      <c r="G28" s="122"/>
      <c r="H28" s="128"/>
      <c r="I28" s="115">
        <v>177</v>
      </c>
      <c r="J28" s="129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9.75" customHeight="1">
      <c r="A29" s="122">
        <v>-84</v>
      </c>
      <c r="B29" s="18">
        <f>IF(Пл3с!D23=Пл3с!C22,Пл3с!C24,IF(Пл3с!D23=Пл3с!C24,Пл3с!C22,0))</f>
        <v>0</v>
      </c>
      <c r="C29" s="128"/>
      <c r="D29" s="130"/>
      <c r="E29" s="130"/>
      <c r="F29" s="128"/>
      <c r="G29" s="122">
        <v>-169</v>
      </c>
      <c r="H29" s="18">
        <f>IF(D40=C38,C42,IF(D40=C42,C38,0))</f>
        <v>0</v>
      </c>
      <c r="I29" s="130"/>
      <c r="J29" s="122" t="s">
        <v>190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9.75" customHeight="1">
      <c r="A30" s="122"/>
      <c r="B30" s="115">
        <v>161</v>
      </c>
      <c r="C30" s="129"/>
      <c r="D30" s="130"/>
      <c r="E30" s="130"/>
      <c r="F30" s="128"/>
      <c r="G30" s="122"/>
      <c r="H30" s="115">
        <v>176</v>
      </c>
      <c r="I30" s="132"/>
      <c r="J30" s="128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9.75" customHeight="1">
      <c r="A31" s="122">
        <v>-85</v>
      </c>
      <c r="B31" s="22">
        <f>IF(Пл3с!D27=Пл3с!C26,Пл3с!C28,IF(Пл3с!D27=Пл3с!C28,Пл3с!C26,0))</f>
        <v>0</v>
      </c>
      <c r="C31" s="130"/>
      <c r="D31" s="130"/>
      <c r="E31" s="130"/>
      <c r="F31" s="128"/>
      <c r="G31" s="122">
        <v>-170</v>
      </c>
      <c r="H31" s="22">
        <f>IF(D48=C46,C50,IF(D48=C50,C46,0))</f>
        <v>0</v>
      </c>
      <c r="I31" s="122">
        <v>-177</v>
      </c>
      <c r="J31" s="18">
        <f>IF(J28=I26,I30,IF(J28=I30,I26,0))</f>
        <v>0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9.75" customHeight="1">
      <c r="A32" s="122"/>
      <c r="B32" s="128"/>
      <c r="C32" s="115">
        <v>168</v>
      </c>
      <c r="D32" s="132"/>
      <c r="E32" s="130"/>
      <c r="F32" s="122">
        <v>-175</v>
      </c>
      <c r="G32" s="18">
        <f>IF(I26=H25,H27,IF(I26=H27,H25,0))</f>
        <v>0</v>
      </c>
      <c r="H32" s="128"/>
      <c r="I32" s="137"/>
      <c r="J32" s="122" t="s">
        <v>191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9.75" customHeight="1">
      <c r="A33" s="122">
        <v>-86</v>
      </c>
      <c r="B33" s="18">
        <f>IF(Пл3с!D31=Пл3с!C30,Пл3с!C32,IF(Пл3с!D31=Пл3с!C32,Пл3с!C30,0))</f>
        <v>0</v>
      </c>
      <c r="C33" s="130"/>
      <c r="D33" s="128"/>
      <c r="E33" s="130"/>
      <c r="F33" s="122"/>
      <c r="G33" s="115">
        <v>178</v>
      </c>
      <c r="H33" s="129"/>
      <c r="I33" s="128"/>
      <c r="J33" s="128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9.75" customHeight="1">
      <c r="A34" s="122"/>
      <c r="B34" s="115">
        <v>162</v>
      </c>
      <c r="C34" s="132"/>
      <c r="D34" s="128"/>
      <c r="E34" s="130"/>
      <c r="F34" s="122">
        <v>-176</v>
      </c>
      <c r="G34" s="22">
        <f>IF(I30=H29,H31,IF(I30=H31,H29,0))</f>
        <v>0</v>
      </c>
      <c r="H34" s="122" t="s">
        <v>192</v>
      </c>
      <c r="I34" s="137"/>
      <c r="J34" s="137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9.75" customHeight="1">
      <c r="A35" s="122">
        <v>-87</v>
      </c>
      <c r="B35" s="22">
        <f>IF(Пл3с!D35=Пл3с!C34,Пл3с!C36,IF(Пл3с!D35=Пл3с!C36,Пл3с!C34,0))</f>
        <v>0</v>
      </c>
      <c r="C35" s="128"/>
      <c r="D35" s="128"/>
      <c r="E35" s="135" t="s">
        <v>184</v>
      </c>
      <c r="F35" s="122"/>
      <c r="G35" s="122">
        <v>-178</v>
      </c>
      <c r="H35" s="18">
        <f>IF(H33=G32,G34,IF(H33=G34,G32,0))</f>
        <v>0</v>
      </c>
      <c r="I35" s="128"/>
      <c r="J35" s="128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9.75" customHeight="1">
      <c r="A36" s="122"/>
      <c r="B36" s="128"/>
      <c r="C36" s="128"/>
      <c r="D36" s="128"/>
      <c r="E36" s="136" t="s">
        <v>193</v>
      </c>
      <c r="F36" s="122">
        <v>-159</v>
      </c>
      <c r="G36" s="18">
        <f>IF(C22=B21,B23,IF(C22=B23,B21,0))</f>
        <v>0</v>
      </c>
      <c r="H36" s="122" t="s">
        <v>194</v>
      </c>
      <c r="I36" s="128"/>
      <c r="J36" s="128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9.75" customHeight="1">
      <c r="A37" s="122">
        <v>-88</v>
      </c>
      <c r="B37" s="18" t="str">
        <f>IF(Пл3с!D39=Пл3с!C38,Пл3с!C40,IF(Пл3с!D39=Пл3с!C40,Пл3с!C38,0))</f>
        <v>Ахметзянов Фауль</v>
      </c>
      <c r="C37" s="128"/>
      <c r="D37" s="128"/>
      <c r="E37" s="130"/>
      <c r="F37" s="122"/>
      <c r="G37" s="115">
        <v>179</v>
      </c>
      <c r="H37" s="139"/>
      <c r="I37" s="128"/>
      <c r="J37" s="128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9.75" customHeight="1">
      <c r="A38" s="122"/>
      <c r="B38" s="115">
        <v>163</v>
      </c>
      <c r="C38" s="129" t="s">
        <v>182</v>
      </c>
      <c r="D38" s="128"/>
      <c r="E38" s="146" t="str">
        <f>IF(E35=E28,E44,IF(E35=E44,E28,0))</f>
        <v>Ахметзянов Фауль</v>
      </c>
      <c r="F38" s="122">
        <v>-160</v>
      </c>
      <c r="G38" s="22">
        <f>IF(C26=B25,B27,IF(C26=B27,B25,0))</f>
        <v>0</v>
      </c>
      <c r="H38" s="130"/>
      <c r="I38" s="137"/>
      <c r="J38" s="137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9.75" customHeight="1">
      <c r="A39" s="122">
        <v>-89</v>
      </c>
      <c r="B39" s="22">
        <f>IF(Пл3с!D43=Пл3с!C42,Пл3с!C44,IF(Пл3с!D43=Пл3с!C44,Пл3с!C42,0))</f>
        <v>0</v>
      </c>
      <c r="C39" s="130"/>
      <c r="D39" s="128"/>
      <c r="E39" s="136" t="s">
        <v>195</v>
      </c>
      <c r="F39" s="122"/>
      <c r="G39" s="128"/>
      <c r="H39" s="115">
        <v>183</v>
      </c>
      <c r="I39" s="139"/>
      <c r="J39" s="128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9.75" customHeight="1">
      <c r="A40" s="122"/>
      <c r="B40" s="128"/>
      <c r="C40" s="115">
        <v>169</v>
      </c>
      <c r="D40" s="129" t="s">
        <v>182</v>
      </c>
      <c r="E40" s="130"/>
      <c r="F40" s="122">
        <v>-161</v>
      </c>
      <c r="G40" s="18">
        <f>IF(C30=B29,B31,IF(C30=B31,B29,0))</f>
        <v>0</v>
      </c>
      <c r="H40" s="130"/>
      <c r="I40" s="130"/>
      <c r="J40" s="128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9.75" customHeight="1">
      <c r="A41" s="122">
        <v>-90</v>
      </c>
      <c r="B41" s="18">
        <f>IF(Пл3с!D47=Пл3с!C46,Пл3с!C48,IF(Пл3с!D47=Пл3с!C48,Пл3с!C46,0))</f>
        <v>0</v>
      </c>
      <c r="C41" s="130"/>
      <c r="D41" s="130"/>
      <c r="E41" s="130"/>
      <c r="F41" s="122"/>
      <c r="G41" s="115">
        <v>180</v>
      </c>
      <c r="H41" s="140"/>
      <c r="I41" s="130"/>
      <c r="J41" s="128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9.75" customHeight="1">
      <c r="A42" s="122"/>
      <c r="B42" s="115">
        <v>164</v>
      </c>
      <c r="C42" s="132"/>
      <c r="D42" s="130"/>
      <c r="E42" s="130"/>
      <c r="F42" s="122">
        <v>-162</v>
      </c>
      <c r="G42" s="22">
        <f>IF(C34=B33,B35,IF(C34=B35,B33,0))</f>
        <v>0</v>
      </c>
      <c r="H42" s="128"/>
      <c r="I42" s="130"/>
      <c r="J42" s="128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9.75" customHeight="1">
      <c r="A43" s="122">
        <v>-91</v>
      </c>
      <c r="B43" s="22">
        <f>IF(Пл3с!D51=Пл3с!C50,Пл3с!C52,IF(Пл3с!D51=Пл3с!C52,Пл3с!C50,0))</f>
        <v>0</v>
      </c>
      <c r="C43" s="128"/>
      <c r="D43" s="130"/>
      <c r="E43" s="130"/>
      <c r="F43" s="122"/>
      <c r="G43" s="128"/>
      <c r="H43" s="128"/>
      <c r="I43" s="115">
        <v>185</v>
      </c>
      <c r="J43" s="139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9.75" customHeight="1">
      <c r="A44" s="122"/>
      <c r="B44" s="128"/>
      <c r="C44" s="128"/>
      <c r="D44" s="115">
        <v>172</v>
      </c>
      <c r="E44" s="132" t="s">
        <v>182</v>
      </c>
      <c r="F44" s="122">
        <v>-163</v>
      </c>
      <c r="G44" s="18">
        <f>IF(C38=B37,B39,IF(C38=B39,B37,0))</f>
        <v>0</v>
      </c>
      <c r="H44" s="128"/>
      <c r="I44" s="130"/>
      <c r="J44" s="122" t="s">
        <v>196</v>
      </c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9.75" customHeight="1">
      <c r="A45" s="122">
        <v>-92</v>
      </c>
      <c r="B45" s="18">
        <f>IF(Пл3с!D55=Пл3с!C54,Пл3с!C56,IF(Пл3с!D55=Пл3с!C56,Пл3с!C54,0))</f>
        <v>0</v>
      </c>
      <c r="C45" s="128"/>
      <c r="D45" s="130"/>
      <c r="E45" s="128"/>
      <c r="F45" s="122"/>
      <c r="G45" s="115">
        <v>181</v>
      </c>
      <c r="H45" s="139"/>
      <c r="I45" s="130"/>
      <c r="J45" s="128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9.75" customHeight="1">
      <c r="A46" s="122"/>
      <c r="B46" s="115">
        <v>165</v>
      </c>
      <c r="C46" s="129"/>
      <c r="D46" s="130"/>
      <c r="E46" s="128"/>
      <c r="F46" s="122">
        <v>-164</v>
      </c>
      <c r="G46" s="22">
        <f>IF(C42=B41,B43,IF(C42=B43,B41,0))</f>
        <v>0</v>
      </c>
      <c r="H46" s="130"/>
      <c r="I46" s="130"/>
      <c r="J46" s="128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9.75" customHeight="1">
      <c r="A47" s="122">
        <v>-93</v>
      </c>
      <c r="B47" s="22">
        <f>IF(Пл3с!D59=Пл3с!C58,Пл3с!C60,IF(Пл3с!D59=Пл3с!C60,Пл3с!C58,0))</f>
        <v>0</v>
      </c>
      <c r="C47" s="130"/>
      <c r="D47" s="130"/>
      <c r="E47" s="128"/>
      <c r="F47" s="122"/>
      <c r="G47" s="128"/>
      <c r="H47" s="115">
        <v>184</v>
      </c>
      <c r="I47" s="140"/>
      <c r="J47" s="128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9.75" customHeight="1">
      <c r="A48" s="122"/>
      <c r="B48" s="128"/>
      <c r="C48" s="115">
        <v>170</v>
      </c>
      <c r="D48" s="132" t="s">
        <v>143</v>
      </c>
      <c r="E48" s="128"/>
      <c r="F48" s="122">
        <v>-165</v>
      </c>
      <c r="G48" s="18">
        <f>IF(C46=B45,B47,IF(C46=B47,B45,0))</f>
        <v>0</v>
      </c>
      <c r="H48" s="130"/>
      <c r="I48" s="128"/>
      <c r="J48" s="128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9.75" customHeight="1">
      <c r="A49" s="122">
        <v>-94</v>
      </c>
      <c r="B49" s="18">
        <f>IF(Пл3с!D63=Пл3с!C62,Пл3с!C64,IF(Пл3с!D63=Пл3с!C64,Пл3с!C62,0))</f>
        <v>0</v>
      </c>
      <c r="C49" s="130"/>
      <c r="D49" s="128"/>
      <c r="E49" s="128"/>
      <c r="F49" s="122"/>
      <c r="G49" s="115">
        <v>182</v>
      </c>
      <c r="H49" s="140"/>
      <c r="I49" s="122">
        <v>-185</v>
      </c>
      <c r="J49" s="18">
        <f>IF(J43=I39,I47,IF(J43=I47,I39,0))</f>
        <v>0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9.75" customHeight="1">
      <c r="A50" s="122"/>
      <c r="B50" s="115">
        <v>166</v>
      </c>
      <c r="C50" s="132" t="s">
        <v>143</v>
      </c>
      <c r="D50" s="122">
        <v>-179</v>
      </c>
      <c r="E50" s="18">
        <f>IF(H37=G36,G38,IF(H37=G38,G36,0))</f>
        <v>0</v>
      </c>
      <c r="F50" s="122">
        <v>-166</v>
      </c>
      <c r="G50" s="22">
        <f>IF(C50=B49,B51,IF(C50=B51,B49,0))</f>
        <v>0</v>
      </c>
      <c r="H50" s="128"/>
      <c r="I50" s="137"/>
      <c r="J50" s="122" t="s">
        <v>197</v>
      </c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9.75" customHeight="1">
      <c r="A51" s="122">
        <v>-95</v>
      </c>
      <c r="B51" s="22" t="str">
        <f>IF(Пл3с!D67=Пл3с!C66,Пл3с!C68,IF(Пл3с!D67=Пл3с!C68,Пл3с!C66,0))</f>
        <v>Тагиров Сайфулла</v>
      </c>
      <c r="C51" s="128"/>
      <c r="D51" s="128"/>
      <c r="E51" s="115">
        <v>187</v>
      </c>
      <c r="F51" s="139"/>
      <c r="G51" s="128"/>
      <c r="H51" s="122">
        <v>-183</v>
      </c>
      <c r="I51" s="18">
        <f>IF(I39=H37,H41,IF(I39=H41,H37,0))</f>
        <v>0</v>
      </c>
      <c r="J51" s="128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1" ht="9.75" customHeight="1">
      <c r="A52" s="122"/>
      <c r="B52" s="128"/>
      <c r="C52" s="128"/>
      <c r="D52" s="122">
        <v>-180</v>
      </c>
      <c r="E52" s="22">
        <f>IF(H41=G40,G42,IF(H41=G42,G40,0))</f>
        <v>0</v>
      </c>
      <c r="F52" s="130"/>
      <c r="G52" s="128"/>
      <c r="H52" s="128"/>
      <c r="I52" s="115">
        <v>186</v>
      </c>
      <c r="J52" s="139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9.75" customHeight="1">
      <c r="A53" s="122"/>
      <c r="B53" s="128"/>
      <c r="C53" s="128"/>
      <c r="D53" s="128"/>
      <c r="E53" s="128"/>
      <c r="F53" s="115">
        <v>189</v>
      </c>
      <c r="G53" s="139"/>
      <c r="H53" s="122">
        <v>-184</v>
      </c>
      <c r="I53" s="22">
        <f>IF(I47=H45,H49,IF(I47=H49,H45,0))</f>
        <v>0</v>
      </c>
      <c r="J53" s="122" t="s">
        <v>198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9.75" customHeight="1">
      <c r="A54" s="122">
        <v>-64</v>
      </c>
      <c r="B54" s="18" t="str">
        <f>IF(Пл3с!C6=Пл3с!B5,Пл3с!B7,IF(Пл3с!C6=Пл3с!B7,Пл3с!B5,0))</f>
        <v>_</v>
      </c>
      <c r="C54" s="128"/>
      <c r="D54" s="122">
        <v>-181</v>
      </c>
      <c r="E54" s="18">
        <f>IF(H45=G44,G46,IF(H45=G46,G44,0))</f>
        <v>0</v>
      </c>
      <c r="F54" s="130"/>
      <c r="G54" s="122" t="s">
        <v>199</v>
      </c>
      <c r="H54" s="128"/>
      <c r="I54" s="122">
        <v>-186</v>
      </c>
      <c r="J54" s="18">
        <f>IF(J52=I51,I53,IF(J52=I53,I51,0))</f>
        <v>0</v>
      </c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9.75" customHeight="1">
      <c r="A55" s="122"/>
      <c r="B55" s="115">
        <v>191</v>
      </c>
      <c r="C55" s="129"/>
      <c r="D55" s="128"/>
      <c r="E55" s="115">
        <v>188</v>
      </c>
      <c r="F55" s="140"/>
      <c r="G55" s="128"/>
      <c r="H55" s="122">
        <v>-187</v>
      </c>
      <c r="I55" s="18">
        <f>IF(F51=E50,E52,IF(F51=E52,E50,0))</f>
        <v>0</v>
      </c>
      <c r="J55" s="122" t="s">
        <v>200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9.75" customHeight="1">
      <c r="A56" s="122">
        <v>-65</v>
      </c>
      <c r="B56" s="22">
        <f>IF(Пл3с!C10=Пл3с!B9,Пл3с!B11,IF(Пл3с!C10=Пл3с!B11,Пл3с!B9,0))</f>
        <v>0</v>
      </c>
      <c r="C56" s="130"/>
      <c r="D56" s="122">
        <v>-182</v>
      </c>
      <c r="E56" s="22">
        <f>IF(H49=G48,G50,IF(H49=G50,G48,0))</f>
        <v>0</v>
      </c>
      <c r="F56" s="122">
        <v>-189</v>
      </c>
      <c r="G56" s="18">
        <f>IF(G53=F51,F55,IF(G53=F55,F51,0))</f>
        <v>0</v>
      </c>
      <c r="H56" s="128"/>
      <c r="I56" s="115">
        <v>190</v>
      </c>
      <c r="J56" s="139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9.75" customHeight="1">
      <c r="A57" s="122"/>
      <c r="B57" s="128"/>
      <c r="C57" s="115">
        <v>199</v>
      </c>
      <c r="D57" s="129"/>
      <c r="E57" s="128"/>
      <c r="F57" s="137"/>
      <c r="G57" s="122" t="s">
        <v>201</v>
      </c>
      <c r="H57" s="122">
        <v>-188</v>
      </c>
      <c r="I57" s="22">
        <f>IF(F55=E54,E56,IF(F55=E56,E54,0))</f>
        <v>0</v>
      </c>
      <c r="J57" s="122" t="s">
        <v>202</v>
      </c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9.75" customHeight="1">
      <c r="A58" s="122">
        <v>-66</v>
      </c>
      <c r="B58" s="18">
        <f>IF(Пл3с!C14=Пл3с!B13,Пл3с!B15,IF(Пл3с!C14=Пл3с!B15,Пл3с!B13,0))</f>
        <v>0</v>
      </c>
      <c r="C58" s="130"/>
      <c r="D58" s="130"/>
      <c r="E58" s="122">
        <v>-203</v>
      </c>
      <c r="F58" s="18">
        <f>IF(E61=D57,D65,IF(E61=D65,D57,0))</f>
        <v>0</v>
      </c>
      <c r="G58" s="128"/>
      <c r="H58" s="128"/>
      <c r="I58" s="122">
        <v>-190</v>
      </c>
      <c r="J58" s="18">
        <f>IF(J56=I55,I57,IF(J56=I57,I55,0))</f>
        <v>0</v>
      </c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9.75" customHeight="1">
      <c r="A59" s="122"/>
      <c r="B59" s="115">
        <v>192</v>
      </c>
      <c r="C59" s="132"/>
      <c r="D59" s="130"/>
      <c r="E59" s="128"/>
      <c r="F59" s="115">
        <v>206</v>
      </c>
      <c r="G59" s="139"/>
      <c r="H59" s="128"/>
      <c r="I59" s="128"/>
      <c r="J59" s="122" t="s">
        <v>203</v>
      </c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9.75" customHeight="1">
      <c r="A60" s="122">
        <v>-67</v>
      </c>
      <c r="B60" s="22">
        <f>IF(Пл3с!C18=Пл3с!B17,Пл3с!B19,IF(Пл3с!C18=Пл3с!B19,Пл3с!B17,0))</f>
        <v>0</v>
      </c>
      <c r="C60" s="128"/>
      <c r="D60" s="130"/>
      <c r="E60" s="122">
        <v>-204</v>
      </c>
      <c r="F60" s="22">
        <f>IF(E77=D73,D81,IF(E77=D81,D73,0))</f>
        <v>0</v>
      </c>
      <c r="G60" s="122" t="s">
        <v>204</v>
      </c>
      <c r="H60" s="128"/>
      <c r="I60" s="128"/>
      <c r="J60" s="128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9.75" customHeight="1">
      <c r="A61" s="122"/>
      <c r="B61" s="128"/>
      <c r="C61" s="128"/>
      <c r="D61" s="115">
        <v>203</v>
      </c>
      <c r="E61" s="129"/>
      <c r="F61" s="122">
        <v>-206</v>
      </c>
      <c r="G61" s="18">
        <f>IF(G59=F58,F60,IF(G59=F60,F58,0))</f>
        <v>0</v>
      </c>
      <c r="H61" s="128"/>
      <c r="I61" s="128"/>
      <c r="J61" s="128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9.75" customHeight="1">
      <c r="A62" s="122">
        <v>-68</v>
      </c>
      <c r="B62" s="18">
        <f>IF(Пл3с!C22=Пл3с!B21,Пл3с!B23,IF(Пл3с!C22=Пл3с!B23,Пл3с!B21,0))</f>
        <v>0</v>
      </c>
      <c r="C62" s="128"/>
      <c r="D62" s="130"/>
      <c r="E62" s="130"/>
      <c r="F62" s="137"/>
      <c r="G62" s="122" t="s">
        <v>205</v>
      </c>
      <c r="H62" s="128"/>
      <c r="I62" s="128"/>
      <c r="J62" s="128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9.75" customHeight="1">
      <c r="A63" s="122"/>
      <c r="B63" s="115">
        <v>193</v>
      </c>
      <c r="C63" s="129"/>
      <c r="D63" s="130"/>
      <c r="E63" s="130"/>
      <c r="F63" s="137"/>
      <c r="G63" s="137"/>
      <c r="H63" s="137"/>
      <c r="I63" s="137"/>
      <c r="J63" s="137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9.75" customHeight="1">
      <c r="A64" s="122">
        <v>-69</v>
      </c>
      <c r="B64" s="22">
        <f>IF(Пл3с!C26=Пл3с!B25,Пл3с!B27,IF(Пл3с!C26=Пл3с!B27,Пл3с!B25,0))</f>
        <v>0</v>
      </c>
      <c r="C64" s="130"/>
      <c r="D64" s="130"/>
      <c r="E64" s="130"/>
      <c r="F64" s="128"/>
      <c r="G64" s="122">
        <v>-199</v>
      </c>
      <c r="H64" s="18">
        <f>IF(D57=C55,C59,IF(D57=C59,C55,0))</f>
        <v>0</v>
      </c>
      <c r="I64" s="128"/>
      <c r="J64" s="128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9.75" customHeight="1">
      <c r="A65" s="122"/>
      <c r="B65" s="128"/>
      <c r="C65" s="115">
        <v>200</v>
      </c>
      <c r="D65" s="132"/>
      <c r="E65" s="130"/>
      <c r="F65" s="128"/>
      <c r="G65" s="122"/>
      <c r="H65" s="115">
        <v>207</v>
      </c>
      <c r="I65" s="129"/>
      <c r="J65" s="128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9.75" customHeight="1">
      <c r="A66" s="122">
        <v>-70</v>
      </c>
      <c r="B66" s="18">
        <f>IF(Пл3с!C30=Пл3с!B29,Пл3с!B31,IF(Пл3с!C30=Пл3с!B31,Пл3с!B29,0))</f>
        <v>0</v>
      </c>
      <c r="C66" s="130"/>
      <c r="D66" s="128"/>
      <c r="E66" s="130"/>
      <c r="F66" s="128"/>
      <c r="G66" s="122">
        <v>-200</v>
      </c>
      <c r="H66" s="22">
        <f>IF(D65=C63,C67,IF(D65=C67,C63,0))</f>
        <v>0</v>
      </c>
      <c r="I66" s="130"/>
      <c r="J66" s="128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9.75" customHeight="1">
      <c r="A67" s="122"/>
      <c r="B67" s="115">
        <v>194</v>
      </c>
      <c r="C67" s="132"/>
      <c r="D67" s="128"/>
      <c r="E67" s="130"/>
      <c r="F67" s="137"/>
      <c r="G67" s="122"/>
      <c r="H67" s="128"/>
      <c r="I67" s="115">
        <v>209</v>
      </c>
      <c r="J67" s="129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9.75" customHeight="1">
      <c r="A68" s="122">
        <v>-71</v>
      </c>
      <c r="B68" s="22">
        <f>IF(Пл3с!C34=Пл3с!B33,Пл3с!B35,IF(Пл3с!C34=Пл3с!B35,Пл3с!B33,0))</f>
        <v>0</v>
      </c>
      <c r="C68" s="128"/>
      <c r="D68" s="128"/>
      <c r="E68" s="135"/>
      <c r="F68" s="124"/>
      <c r="G68" s="122">
        <v>-201</v>
      </c>
      <c r="H68" s="18">
        <f>IF(D73=C71,C75,IF(D73=C75,C71,0))</f>
        <v>0</v>
      </c>
      <c r="I68" s="130"/>
      <c r="J68" s="122" t="s">
        <v>206</v>
      </c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ht="9.75" customHeight="1">
      <c r="A69" s="122"/>
      <c r="B69" s="128"/>
      <c r="C69" s="128"/>
      <c r="D69" s="128"/>
      <c r="E69" s="136" t="s">
        <v>207</v>
      </c>
      <c r="F69" s="128"/>
      <c r="G69" s="122"/>
      <c r="H69" s="115">
        <v>208</v>
      </c>
      <c r="I69" s="132"/>
      <c r="J69" s="128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21" ht="9.75" customHeight="1">
      <c r="A70" s="122">
        <v>-72</v>
      </c>
      <c r="B70" s="18" t="str">
        <f>IF(Пл3с!C38=Пл3с!B37,Пл3с!B39,IF(Пл3с!C38=Пл3с!B39,Пл3с!B37,0))</f>
        <v>_</v>
      </c>
      <c r="C70" s="128"/>
      <c r="D70" s="128"/>
      <c r="E70" s="130"/>
      <c r="F70" s="124">
        <v>205</v>
      </c>
      <c r="G70" s="122">
        <v>-202</v>
      </c>
      <c r="H70" s="22">
        <f>IF(D81=C79,C83,IF(D81=C83,C79,0))</f>
        <v>0</v>
      </c>
      <c r="I70" s="122">
        <v>-209</v>
      </c>
      <c r="J70" s="18">
        <f>IF(J67=I65,I69,IF(J67=I69,I65,0))</f>
        <v>0</v>
      </c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</row>
    <row r="71" spans="1:21" ht="9.75" customHeight="1">
      <c r="A71" s="122"/>
      <c r="B71" s="115">
        <v>195</v>
      </c>
      <c r="C71" s="129"/>
      <c r="D71" s="128"/>
      <c r="E71" s="146">
        <f>IF(E68=E61,E77,IF(E68=E77,E61,0))</f>
        <v>0</v>
      </c>
      <c r="F71" s="122">
        <v>-191</v>
      </c>
      <c r="G71" s="18" t="str">
        <f>IF(C55=B54,B56,IF(C55=B56,B54,0))</f>
        <v>_</v>
      </c>
      <c r="H71" s="128"/>
      <c r="I71" s="137"/>
      <c r="J71" s="122" t="s">
        <v>208</v>
      </c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</row>
    <row r="72" spans="1:21" ht="9.75" customHeight="1">
      <c r="A72" s="122">
        <v>-73</v>
      </c>
      <c r="B72" s="22">
        <f>IF(Пл3с!C42=Пл3с!B41,Пл3с!B43,IF(Пл3с!C42=Пл3с!B43,Пл3с!B41,0))</f>
        <v>0</v>
      </c>
      <c r="C72" s="130"/>
      <c r="D72" s="128"/>
      <c r="E72" s="136" t="s">
        <v>209</v>
      </c>
      <c r="F72" s="128"/>
      <c r="G72" s="115">
        <v>211</v>
      </c>
      <c r="H72" s="129"/>
      <c r="I72" s="128"/>
      <c r="J72" s="128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</row>
    <row r="73" spans="1:21" ht="9.75" customHeight="1">
      <c r="A73" s="122"/>
      <c r="B73" s="128"/>
      <c r="C73" s="115">
        <v>201</v>
      </c>
      <c r="D73" s="129"/>
      <c r="E73" s="130"/>
      <c r="F73" s="122">
        <v>-192</v>
      </c>
      <c r="G73" s="22">
        <f>IF(C59=B58,B60,IF(C59=B60,B58,0))</f>
        <v>0</v>
      </c>
      <c r="H73" s="130"/>
      <c r="I73" s="128"/>
      <c r="J73" s="128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</row>
    <row r="74" spans="1:21" ht="9.75" customHeight="1">
      <c r="A74" s="122">
        <v>-74</v>
      </c>
      <c r="B74" s="18">
        <f>IF(Пл3с!C46=Пл3с!B45,Пл3с!B47,IF(Пл3с!C46=Пл3с!B47,Пл3с!B45,0))</f>
        <v>0</v>
      </c>
      <c r="C74" s="130"/>
      <c r="D74" s="130"/>
      <c r="E74" s="130"/>
      <c r="F74" s="128"/>
      <c r="G74" s="128"/>
      <c r="H74" s="115">
        <v>215</v>
      </c>
      <c r="I74" s="129"/>
      <c r="J74" s="128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</row>
    <row r="75" spans="1:21" ht="9.75" customHeight="1">
      <c r="A75" s="122"/>
      <c r="B75" s="115">
        <v>196</v>
      </c>
      <c r="C75" s="132"/>
      <c r="D75" s="130"/>
      <c r="E75" s="130"/>
      <c r="F75" s="122">
        <v>-193</v>
      </c>
      <c r="G75" s="18">
        <f>IF(C63=B62,B64,IF(C63=B64,B62,0))</f>
        <v>0</v>
      </c>
      <c r="H75" s="130"/>
      <c r="I75" s="130"/>
      <c r="J75" s="128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21" ht="9.75" customHeight="1">
      <c r="A76" s="122">
        <v>-75</v>
      </c>
      <c r="B76" s="22">
        <f>IF(Пл3с!C50=Пл3с!B49,Пл3с!B51,IF(Пл3с!C50=Пл3с!B51,Пл3с!B49,0))</f>
        <v>0</v>
      </c>
      <c r="C76" s="128"/>
      <c r="D76" s="130"/>
      <c r="E76" s="130"/>
      <c r="F76" s="122"/>
      <c r="G76" s="115">
        <v>212</v>
      </c>
      <c r="H76" s="132"/>
      <c r="I76" s="130"/>
      <c r="J76" s="128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</row>
    <row r="77" spans="1:21" ht="9.75" customHeight="1">
      <c r="A77" s="122"/>
      <c r="B77" s="128"/>
      <c r="C77" s="128"/>
      <c r="D77" s="115">
        <v>204</v>
      </c>
      <c r="E77" s="132"/>
      <c r="F77" s="122">
        <v>-194</v>
      </c>
      <c r="G77" s="22">
        <f>IF(C67=B66,B68,IF(C67=B68,B66,0))</f>
        <v>0</v>
      </c>
      <c r="H77" s="128"/>
      <c r="I77" s="130"/>
      <c r="J77" s="12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</row>
    <row r="78" spans="1:21" ht="9.75" customHeight="1">
      <c r="A78" s="122">
        <v>-76</v>
      </c>
      <c r="B78" s="18">
        <f>IF(Пл3с!C54=Пл3с!B53,Пл3с!B55,IF(Пл3с!C54=Пл3с!B55,Пл3с!B53,0))</f>
        <v>0</v>
      </c>
      <c r="C78" s="128"/>
      <c r="D78" s="130"/>
      <c r="E78" s="128"/>
      <c r="F78" s="122"/>
      <c r="G78" s="128"/>
      <c r="H78" s="128"/>
      <c r="I78" s="115">
        <v>217</v>
      </c>
      <c r="J78" s="129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</row>
    <row r="79" spans="1:21" ht="9.75" customHeight="1">
      <c r="A79" s="122"/>
      <c r="B79" s="115">
        <v>197</v>
      </c>
      <c r="C79" s="129"/>
      <c r="D79" s="130"/>
      <c r="E79" s="128"/>
      <c r="F79" s="122">
        <v>-195</v>
      </c>
      <c r="G79" s="18" t="str">
        <f>IF(C71=B70,B72,IF(C71=B72,B70,0))</f>
        <v>_</v>
      </c>
      <c r="H79" s="128"/>
      <c r="I79" s="130"/>
      <c r="J79" s="122" t="s">
        <v>210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t="9.75" customHeight="1">
      <c r="A80" s="122">
        <v>-77</v>
      </c>
      <c r="B80" s="22">
        <f>IF(Пл3с!C58=Пл3с!B57,Пл3с!B59,IF(Пл3с!C58=Пл3с!B59,Пл3с!B57,0))</f>
        <v>0</v>
      </c>
      <c r="C80" s="130"/>
      <c r="D80" s="130"/>
      <c r="E80" s="128"/>
      <c r="F80" s="122"/>
      <c r="G80" s="115">
        <v>213</v>
      </c>
      <c r="H80" s="129"/>
      <c r="I80" s="130"/>
      <c r="J80" s="128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</row>
    <row r="81" spans="1:21" ht="9.75" customHeight="1">
      <c r="A81" s="122"/>
      <c r="B81" s="128"/>
      <c r="C81" s="115">
        <v>202</v>
      </c>
      <c r="D81" s="132"/>
      <c r="E81" s="128"/>
      <c r="F81" s="122">
        <v>-196</v>
      </c>
      <c r="G81" s="22">
        <f>IF(C75=B74,B76,IF(C75=B76,B74,0))</f>
        <v>0</v>
      </c>
      <c r="H81" s="130"/>
      <c r="I81" s="130"/>
      <c r="J81" s="128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ht="9.75" customHeight="1">
      <c r="A82" s="122">
        <v>-78</v>
      </c>
      <c r="B82" s="18">
        <f>IF(Пл3с!C62=Пл3с!B61,Пл3с!B63,IF(Пл3с!C62=Пл3с!B63,Пл3с!B61,0))</f>
        <v>0</v>
      </c>
      <c r="C82" s="130"/>
      <c r="D82" s="128"/>
      <c r="E82" s="128"/>
      <c r="F82" s="122"/>
      <c r="G82" s="128"/>
      <c r="H82" s="115">
        <v>216</v>
      </c>
      <c r="I82" s="132"/>
      <c r="J82" s="128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1" ht="9.75" customHeight="1">
      <c r="A83" s="122"/>
      <c r="B83" s="115">
        <v>198</v>
      </c>
      <c r="C83" s="132"/>
      <c r="D83" s="128"/>
      <c r="E83" s="128"/>
      <c r="F83" s="122">
        <v>-197</v>
      </c>
      <c r="G83" s="18">
        <f>IF(C79=B78,B80,IF(C79=B80,B78,0))</f>
        <v>0</v>
      </c>
      <c r="H83" s="130"/>
      <c r="I83" s="128"/>
      <c r="J83" s="128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ht="9.75" customHeight="1">
      <c r="A84" s="122">
        <v>-79</v>
      </c>
      <c r="B84" s="22" t="str">
        <f>IF(Пл3с!C66=Пл3с!B65,Пл3с!B67,IF(Пл3с!C66=Пл3с!B67,Пл3с!B65,0))</f>
        <v>_</v>
      </c>
      <c r="C84" s="128"/>
      <c r="D84" s="128"/>
      <c r="E84" s="128"/>
      <c r="F84" s="122"/>
      <c r="G84" s="115">
        <v>214</v>
      </c>
      <c r="H84" s="132"/>
      <c r="I84" s="122">
        <v>-217</v>
      </c>
      <c r="J84" s="18">
        <f>IF(J78=I74,I82,IF(J78=I82,I74,0))</f>
        <v>0</v>
      </c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</row>
    <row r="85" spans="1:21" ht="9.75" customHeight="1">
      <c r="A85" s="122"/>
      <c r="B85" s="128"/>
      <c r="C85" s="128"/>
      <c r="D85" s="122">
        <v>-207</v>
      </c>
      <c r="E85" s="18">
        <f>IF(I65=H64,H66,IF(I65=H66,H64,0))</f>
        <v>0</v>
      </c>
      <c r="F85" s="122">
        <v>-198</v>
      </c>
      <c r="G85" s="22" t="str">
        <f>IF(C83=B82,B84,IF(C83=B84,B82,0))</f>
        <v>_</v>
      </c>
      <c r="H85" s="128"/>
      <c r="I85" s="137"/>
      <c r="J85" s="122" t="s">
        <v>211</v>
      </c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</row>
    <row r="86" spans="1:21" ht="9.75" customHeight="1">
      <c r="A86" s="122">
        <v>-211</v>
      </c>
      <c r="B86" s="18" t="str">
        <f>IF(H72=G71,G73,IF(H72=G73,G71,0))</f>
        <v>_</v>
      </c>
      <c r="C86" s="137"/>
      <c r="D86" s="122"/>
      <c r="E86" s="115">
        <v>210</v>
      </c>
      <c r="F86" s="129"/>
      <c r="G86" s="128"/>
      <c r="H86" s="128"/>
      <c r="I86" s="128"/>
      <c r="J86" s="128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</row>
    <row r="87" spans="1:21" ht="9.75" customHeight="1">
      <c r="A87" s="122"/>
      <c r="B87" s="115">
        <v>219</v>
      </c>
      <c r="C87" s="129"/>
      <c r="D87" s="122">
        <v>-208</v>
      </c>
      <c r="E87" s="22">
        <f>IF(I69=H68,H70,IF(I69=H70,H68,0))</f>
        <v>0</v>
      </c>
      <c r="F87" s="122" t="s">
        <v>212</v>
      </c>
      <c r="G87" s="128"/>
      <c r="H87" s="122">
        <v>-215</v>
      </c>
      <c r="I87" s="18">
        <f>IF(I74=H72,H76,IF(I74=H76,H72,0))</f>
        <v>0</v>
      </c>
      <c r="J87" s="128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</row>
    <row r="88" spans="1:21" ht="9.75" customHeight="1">
      <c r="A88" s="122">
        <v>-212</v>
      </c>
      <c r="B88" s="22">
        <f>IF(H76=G75,G77,IF(H76=G77,G75,0))</f>
        <v>0</v>
      </c>
      <c r="C88" s="130"/>
      <c r="D88" s="128"/>
      <c r="E88" s="122">
        <v>-210</v>
      </c>
      <c r="F88" s="18">
        <f>IF(F86=E85,E87,IF(F86=E87,E85,0))</f>
        <v>0</v>
      </c>
      <c r="G88" s="128"/>
      <c r="H88" s="128"/>
      <c r="I88" s="115">
        <v>218</v>
      </c>
      <c r="J88" s="129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:21" ht="9.75" customHeight="1">
      <c r="A89" s="122"/>
      <c r="B89" s="128"/>
      <c r="C89" s="115">
        <v>221</v>
      </c>
      <c r="D89" s="129"/>
      <c r="E89" s="128"/>
      <c r="F89" s="122" t="s">
        <v>213</v>
      </c>
      <c r="G89" s="128"/>
      <c r="H89" s="122">
        <v>-216</v>
      </c>
      <c r="I89" s="22">
        <f>IF(I82=H80,H84,IF(I82=H84,H80,0))</f>
        <v>0</v>
      </c>
      <c r="J89" s="122" t="s">
        <v>214</v>
      </c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1" ht="9.75" customHeight="1">
      <c r="A90" s="122">
        <v>-213</v>
      </c>
      <c r="B90" s="18" t="str">
        <f>IF(H80=G79,G81,IF(H80=G81,G79,0))</f>
        <v>_</v>
      </c>
      <c r="C90" s="130"/>
      <c r="D90" s="122" t="s">
        <v>215</v>
      </c>
      <c r="E90" s="128"/>
      <c r="F90" s="128"/>
      <c r="G90" s="128"/>
      <c r="H90" s="128"/>
      <c r="I90" s="122">
        <v>-218</v>
      </c>
      <c r="J90" s="18">
        <f>IF(J88=I87,I89,IF(J88=I89,I87,0))</f>
        <v>0</v>
      </c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</row>
    <row r="91" spans="1:21" ht="9.75" customHeight="1">
      <c r="A91" s="122"/>
      <c r="B91" s="115">
        <v>220</v>
      </c>
      <c r="C91" s="132"/>
      <c r="D91" s="128"/>
      <c r="E91" s="122">
        <v>-219</v>
      </c>
      <c r="F91" s="18" t="str">
        <f>IF(C87=B86,B88,IF(C87=B88,B86,0))</f>
        <v>_</v>
      </c>
      <c r="G91" s="128"/>
      <c r="H91" s="128"/>
      <c r="I91" s="137"/>
      <c r="J91" s="122" t="s">
        <v>216</v>
      </c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</row>
    <row r="92" spans="1:21" ht="9.75" customHeight="1">
      <c r="A92" s="122">
        <v>-214</v>
      </c>
      <c r="B92" s="22" t="str">
        <f>IF(H84=G83,G85,IF(H84=G85,G83,0))</f>
        <v>_</v>
      </c>
      <c r="C92" s="122">
        <v>-221</v>
      </c>
      <c r="D92" s="18">
        <f>IF(D89=C87,C91,IF(D89=C91,C87,0))</f>
        <v>0</v>
      </c>
      <c r="E92" s="128"/>
      <c r="F92" s="115">
        <v>222</v>
      </c>
      <c r="G92" s="129"/>
      <c r="H92" s="128"/>
      <c r="I92" s="128"/>
      <c r="J92" s="128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</row>
    <row r="93" spans="1:21" ht="9.75" customHeight="1">
      <c r="A93" s="128"/>
      <c r="B93" s="128"/>
      <c r="C93" s="137"/>
      <c r="D93" s="122" t="s">
        <v>217</v>
      </c>
      <c r="E93" s="122">
        <v>-220</v>
      </c>
      <c r="F93" s="22">
        <f>IF(C91=B90,B92,IF(C91=B92,B90,0))</f>
        <v>0</v>
      </c>
      <c r="G93" s="122" t="s">
        <v>218</v>
      </c>
      <c r="H93" s="128"/>
      <c r="I93" s="128"/>
      <c r="J93" s="128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</row>
    <row r="94" spans="1:21" ht="9.75" customHeight="1">
      <c r="A94" s="128"/>
      <c r="B94" s="128"/>
      <c r="C94" s="128"/>
      <c r="D94" s="128"/>
      <c r="E94" s="128"/>
      <c r="F94" s="122">
        <v>-222</v>
      </c>
      <c r="G94" s="18" t="str">
        <f>IF(G92=F91,F93,IF(G92=F93,F91,0))</f>
        <v>_</v>
      </c>
      <c r="H94" s="137"/>
      <c r="I94" s="128"/>
      <c r="J94" s="128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</row>
    <row r="95" spans="1:21" ht="9.75" customHeight="1">
      <c r="A95" s="128"/>
      <c r="B95" s="128"/>
      <c r="C95" s="128"/>
      <c r="D95" s="128"/>
      <c r="E95" s="128"/>
      <c r="F95" s="128"/>
      <c r="G95" s="122" t="s">
        <v>219</v>
      </c>
      <c r="H95" s="137"/>
      <c r="I95" s="137"/>
      <c r="J95" s="137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ht="6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</row>
    <row r="97" spans="1:21" ht="6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</row>
    <row r="98" spans="1:21" ht="6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</row>
    <row r="99" spans="1:21" ht="6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</row>
    <row r="100" spans="1:21" ht="6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</row>
    <row r="101" spans="1:21" ht="6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</row>
    <row r="102" spans="1:21" ht="6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</row>
    <row r="103" spans="1:21" ht="6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</row>
    <row r="104" spans="1:21" ht="6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</row>
    <row r="105" spans="1:21" ht="6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</row>
    <row r="106" spans="1:21" ht="6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</row>
    <row r="107" spans="1:21" ht="6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</row>
    <row r="108" spans="1:21" ht="6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</row>
    <row r="109" spans="1:21" ht="6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</row>
    <row r="110" spans="1:21" ht="6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</row>
    <row r="111" spans="1:21" ht="6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</row>
    <row r="112" spans="1:21" ht="6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</row>
    <row r="113" spans="1:21" ht="6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</row>
    <row r="114" spans="1:21" ht="6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</row>
    <row r="115" spans="1:21" ht="6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</row>
    <row r="116" spans="1:21" ht="6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</row>
    <row r="117" spans="1:21" ht="6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</row>
    <row r="118" spans="1:21" ht="6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</row>
    <row r="119" spans="1:21" ht="6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</row>
    <row r="120" spans="1:21" ht="6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</row>
    <row r="121" spans="1:21" ht="6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</row>
    <row r="122" spans="1:21" ht="6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</row>
    <row r="123" spans="1:21" ht="6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</row>
    <row r="124" spans="1:21" ht="6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</row>
    <row r="125" spans="1:21" ht="6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</row>
    <row r="126" spans="1:21" ht="6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</row>
    <row r="127" spans="1:21" ht="6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</row>
    <row r="128" spans="1:21" ht="6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</row>
    <row r="129" spans="1:21" ht="6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</row>
    <row r="130" spans="1:21" ht="6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</row>
    <row r="131" spans="1:21" ht="6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</row>
    <row r="132" spans="1:21" ht="6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</row>
    <row r="133" spans="1:21" ht="6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</row>
    <row r="134" spans="1:21" ht="6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</row>
    <row r="135" spans="1:21" ht="6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</row>
    <row r="136" spans="1:21" ht="6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</row>
    <row r="137" spans="1:21" ht="6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</row>
    <row r="138" spans="1:21" ht="6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</row>
    <row r="139" spans="1:21" ht="6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</row>
    <row r="140" spans="1:21" ht="6" customHeigh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</row>
    <row r="141" spans="1:21" ht="6" customHeigh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</row>
    <row r="142" spans="1:21" ht="6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</row>
    <row r="143" spans="1:21" ht="6" customHeigh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</row>
    <row r="144" spans="1:21" ht="6" customHeigh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</row>
    <row r="145" spans="1:21" ht="6" customHeight="1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</row>
    <row r="146" spans="1:21" ht="6" customHeigh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</row>
    <row r="147" spans="1:21" ht="6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</row>
    <row r="148" spans="1:21" ht="6" customHeigh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</row>
    <row r="149" spans="1:21" ht="6" customHeigh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</row>
    <row r="150" spans="1:21" ht="6" customHeigh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</row>
    <row r="151" spans="1:21" ht="6" customHeigh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</row>
    <row r="152" spans="1:21" ht="6" customHeigh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</row>
    <row r="153" spans="1:21" ht="6" customHeigh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</row>
    <row r="154" spans="1:21" ht="6" customHeigh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</row>
    <row r="155" spans="1:21" ht="6" customHeigh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</row>
    <row r="156" spans="1:21" ht="6" customHeigh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</row>
    <row r="157" spans="1:21" ht="6" customHeight="1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</row>
    <row r="158" spans="1:21" ht="6" customHeight="1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</row>
    <row r="159" spans="1:21" ht="6" customHeigh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</row>
    <row r="160" spans="1:21" ht="6" customHeigh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</row>
    <row r="161" spans="1:21" ht="6" customHeigh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</row>
    <row r="162" spans="1:21" ht="6" customHeigh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</row>
    <row r="163" spans="1:21" ht="6" customHeight="1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</row>
    <row r="164" spans="1:21" ht="6" customHeight="1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</row>
    <row r="165" spans="1:21" ht="6" customHeight="1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</row>
    <row r="166" spans="1:21" ht="6" customHeigh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</row>
    <row r="167" spans="1:21" ht="6" customHeight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</row>
    <row r="168" spans="1:21" ht="6" customHeight="1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</row>
    <row r="169" spans="1:21" ht="6" customHeight="1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</row>
    <row r="170" spans="1:21" ht="6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</row>
    <row r="171" spans="1:21" ht="6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</row>
    <row r="172" spans="1:21" ht="6" customHeight="1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</row>
    <row r="173" spans="1:21" ht="6" customHeight="1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</row>
    <row r="174" spans="1:21" ht="6" customHeight="1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</row>
    <row r="175" spans="1:21" ht="6" customHeight="1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</row>
    <row r="176" spans="1:21" ht="6" customHeight="1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</row>
    <row r="177" spans="1:21" ht="6" customHeigh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</row>
    <row r="178" spans="1:21" ht="6" customHeight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</row>
    <row r="179" spans="1:21" ht="6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</row>
    <row r="180" spans="1:21" ht="6" customHeight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</row>
    <row r="181" spans="1:21" ht="6" customHeight="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</row>
    <row r="182" spans="1:21" ht="6" customHeigh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</row>
    <row r="183" spans="1:21" ht="6" customHeight="1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</row>
    <row r="184" spans="1:21" ht="6" customHeight="1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</row>
    <row r="185" spans="1:21" ht="6" customHeight="1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</row>
    <row r="186" spans="1:21" ht="6" customHeight="1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</row>
    <row r="187" spans="1:21" ht="6" customHeight="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</row>
    <row r="188" spans="1:21" ht="6" customHeigh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</row>
    <row r="189" spans="1:21" ht="6" customHeigh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</row>
    <row r="190" spans="1:21" ht="6" customHeigh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Сп6л!A2</f>
        <v>Турнир 6-й лиги Этапа Бесконечность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Сп6л!A3</f>
        <v>40880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Сп6л!A7</f>
        <v>Барышев Илья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Сп6л!A22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12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Сп6л!A15</f>
        <v>Юнусов Тимур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12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Сп6л!A14</f>
        <v>Илькаев Венеамин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12</v>
      </c>
      <c r="F12" s="16"/>
      <c r="G12" s="25"/>
      <c r="H12" s="16"/>
      <c r="I12" s="16"/>
    </row>
    <row r="13" spans="1:9" ht="12.75">
      <c r="A13" s="17">
        <v>5</v>
      </c>
      <c r="B13" s="18" t="str">
        <f>Сп6л!A11</f>
        <v>Хазиева Жасмина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16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Сп6л!A18</f>
        <v>Антонов Федор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8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Сп6л!A19</f>
        <v>Хисматуллин Данил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Сп6л!A10</f>
        <v>Смирнов Станислав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10</v>
      </c>
      <c r="G20" s="20"/>
      <c r="H20" s="20"/>
      <c r="I20" s="20"/>
    </row>
    <row r="21" spans="1:9" ht="12.75">
      <c r="A21" s="17">
        <v>3</v>
      </c>
      <c r="B21" s="18" t="str">
        <f>Сп6л!A9</f>
        <v>Кулаков Олег</v>
      </c>
      <c r="C21" s="16"/>
      <c r="D21" s="16"/>
      <c r="E21" s="23"/>
      <c r="F21" s="28"/>
      <c r="G21" s="16"/>
      <c r="H21" s="29" t="s">
        <v>19</v>
      </c>
      <c r="I21" s="29"/>
    </row>
    <row r="22" spans="1:9" ht="12.75">
      <c r="A22" s="16"/>
      <c r="B22" s="19">
        <v>5</v>
      </c>
      <c r="C22" s="20" t="s">
        <v>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Сп6л!A20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Сп6л!A17</f>
        <v>Лайкам Савелий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Сп6л!A12</f>
        <v>Фазылов Динар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10</v>
      </c>
      <c r="F28" s="28"/>
      <c r="G28" s="16"/>
      <c r="H28" s="16"/>
      <c r="I28" s="16"/>
    </row>
    <row r="29" spans="1:9" ht="12.75">
      <c r="A29" s="17">
        <v>7</v>
      </c>
      <c r="B29" s="18" t="str">
        <f>Сп6л!A13</f>
        <v>Горев Денис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Сп6л!A16</f>
        <v>Сахабутдинов Тимур</v>
      </c>
      <c r="C31" s="23"/>
      <c r="D31" s="23"/>
      <c r="E31" s="17">
        <v>-15</v>
      </c>
      <c r="F31" s="18" t="str">
        <f>IF(F20=E12,E28,IF(F20=E28,E12,0))</f>
        <v>Илькаев Венеамин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6</v>
      </c>
      <c r="E32" s="16"/>
      <c r="F32" s="28"/>
      <c r="G32" s="16"/>
      <c r="H32" s="29" t="s">
        <v>20</v>
      </c>
      <c r="I32" s="29"/>
    </row>
    <row r="33" spans="1:9" ht="12.75">
      <c r="A33" s="17">
        <v>15</v>
      </c>
      <c r="B33" s="18" t="str">
        <f>Сп6л!A21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Сп6л!A8</f>
        <v>Патраев Борис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Смирнов Станислав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13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Юнусов Тимур</v>
      </c>
      <c r="C39" s="19">
        <v>20</v>
      </c>
      <c r="D39" s="30" t="s">
        <v>14</v>
      </c>
      <c r="E39" s="19">
        <v>26</v>
      </c>
      <c r="F39" s="30" t="s">
        <v>17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Сахабутдинов Тимур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Хазиева Жасмина</v>
      </c>
      <c r="C41" s="16"/>
      <c r="D41" s="19">
        <v>24</v>
      </c>
      <c r="E41" s="31" t="s">
        <v>17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17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Хисматуллин Данил</v>
      </c>
      <c r="C43" s="19">
        <v>21</v>
      </c>
      <c r="D43" s="31" t="s">
        <v>17</v>
      </c>
      <c r="E43" s="28"/>
      <c r="F43" s="19">
        <v>28</v>
      </c>
      <c r="G43" s="30" t="s">
        <v>5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Кулаков Олег</v>
      </c>
      <c r="D44" s="16"/>
      <c r="E44" s="28"/>
      <c r="F44" s="23"/>
      <c r="G44" s="16"/>
      <c r="H44" s="29" t="s">
        <v>21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Патраев Борис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15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Лайкам Савелий</v>
      </c>
      <c r="C47" s="19">
        <v>22</v>
      </c>
      <c r="D47" s="30" t="s">
        <v>16</v>
      </c>
      <c r="E47" s="19">
        <v>27</v>
      </c>
      <c r="F47" s="31" t="s">
        <v>5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Антонов Федор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Горев Денис</v>
      </c>
      <c r="C49" s="16"/>
      <c r="D49" s="19">
        <v>25</v>
      </c>
      <c r="E49" s="31" t="s">
        <v>5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11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5</v>
      </c>
      <c r="E51" s="28"/>
      <c r="F51" s="17">
        <v>-28</v>
      </c>
      <c r="G51" s="18" t="str">
        <f>IF(G43=F39,F47,IF(G43=F47,F39,0))</f>
        <v>Хисматуллин Данил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Барышев Илья</v>
      </c>
      <c r="D52" s="16"/>
      <c r="E52" s="28"/>
      <c r="F52" s="16"/>
      <c r="G52" s="33"/>
      <c r="H52" s="29" t="s">
        <v>22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Смирнов Станислав</v>
      </c>
      <c r="C54" s="16"/>
      <c r="D54" s="17">
        <v>-20</v>
      </c>
      <c r="E54" s="18" t="str">
        <f>IF(D39=C38,C40,IF(D39=C40,C38,0))</f>
        <v>Юнусов Тимур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8</v>
      </c>
      <c r="D55" s="16"/>
      <c r="E55" s="19">
        <v>31</v>
      </c>
      <c r="F55" s="20" t="s">
        <v>13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Патраев Борис</v>
      </c>
      <c r="C56" s="34" t="s">
        <v>23</v>
      </c>
      <c r="D56" s="17">
        <v>-21</v>
      </c>
      <c r="E56" s="22" t="str">
        <f>IF(D43=C42,C44,IF(D43=C44,C42,0))</f>
        <v>Кулаков Олег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Патраев Борис</v>
      </c>
      <c r="D57" s="16"/>
      <c r="E57" s="16"/>
      <c r="F57" s="19">
        <v>33</v>
      </c>
      <c r="G57" s="20" t="s">
        <v>13</v>
      </c>
      <c r="H57" s="26"/>
      <c r="I57" s="26"/>
    </row>
    <row r="58" spans="1:9" ht="12.75">
      <c r="A58" s="16"/>
      <c r="B58" s="16"/>
      <c r="C58" s="34" t="s">
        <v>24</v>
      </c>
      <c r="D58" s="17">
        <v>-22</v>
      </c>
      <c r="E58" s="18" t="str">
        <f>IF(D47=C46,C48,IF(D47=C48,C46,0))</f>
        <v>Лайкам Савелий</v>
      </c>
      <c r="F58" s="23"/>
      <c r="G58" s="16"/>
      <c r="H58" s="29" t="s">
        <v>25</v>
      </c>
      <c r="I58" s="29"/>
    </row>
    <row r="59" spans="1:9" ht="12.75">
      <c r="A59" s="17">
        <v>-24</v>
      </c>
      <c r="B59" s="18" t="str">
        <f>IF(E41=D39,D43,IF(E41=D43,D39,0))</f>
        <v>Сахабутдинов Тимур</v>
      </c>
      <c r="C59" s="16"/>
      <c r="D59" s="16"/>
      <c r="E59" s="19">
        <v>32</v>
      </c>
      <c r="F59" s="24" t="s">
        <v>15</v>
      </c>
      <c r="G59" s="35"/>
      <c r="H59" s="16"/>
      <c r="I59" s="16"/>
    </row>
    <row r="60" spans="1:9" ht="12.75">
      <c r="A60" s="16"/>
      <c r="B60" s="19">
        <v>30</v>
      </c>
      <c r="C60" s="20" t="s">
        <v>16</v>
      </c>
      <c r="D60" s="17">
        <v>-23</v>
      </c>
      <c r="E60" s="22" t="str">
        <f>IF(D51=C50,C52,IF(D51=C52,C50,0))</f>
        <v>Горев Денис</v>
      </c>
      <c r="F60" s="17">
        <v>-33</v>
      </c>
      <c r="G60" s="18" t="str">
        <f>IF(G57=F55,F59,IF(G57=F59,F55,0))</f>
        <v>Лайкам Савелий</v>
      </c>
      <c r="H60" s="26"/>
      <c r="I60" s="26"/>
    </row>
    <row r="61" spans="1:9" ht="12.75">
      <c r="A61" s="17">
        <v>-25</v>
      </c>
      <c r="B61" s="22" t="str">
        <f>IF(E49=D47,D51,IF(E49=D51,D47,0))</f>
        <v>Антонов Федор</v>
      </c>
      <c r="C61" s="34" t="s">
        <v>26</v>
      </c>
      <c r="D61" s="16"/>
      <c r="E61" s="16"/>
      <c r="F61" s="16"/>
      <c r="G61" s="16"/>
      <c r="H61" s="29" t="s">
        <v>27</v>
      </c>
      <c r="I61" s="29"/>
    </row>
    <row r="62" spans="1:9" ht="12.75">
      <c r="A62" s="16"/>
      <c r="B62" s="17">
        <v>-30</v>
      </c>
      <c r="C62" s="18" t="str">
        <f>IF(C60=B59,B61,IF(C60=B61,B59,0))</f>
        <v>Сахабутдинов Тимур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28</v>
      </c>
      <c r="D63" s="16"/>
      <c r="E63" s="17">
        <v>-31</v>
      </c>
      <c r="F63" s="18" t="str">
        <f>IF(F55=E54,E56,IF(F55=E56,E54,0))</f>
        <v>Кулаков Олег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11</v>
      </c>
      <c r="H64" s="26"/>
      <c r="I64" s="26"/>
    </row>
    <row r="65" spans="1:9" ht="12.75">
      <c r="A65" s="16"/>
      <c r="B65" s="19">
        <v>35</v>
      </c>
      <c r="C65" s="20" t="s">
        <v>9</v>
      </c>
      <c r="D65" s="16"/>
      <c r="E65" s="17">
        <v>-32</v>
      </c>
      <c r="F65" s="22" t="str">
        <f>IF(F59=E58,E60,IF(F59=E60,E58,0))</f>
        <v>Горев Денис</v>
      </c>
      <c r="G65" s="16"/>
      <c r="H65" s="29" t="s">
        <v>29</v>
      </c>
      <c r="I65" s="29"/>
    </row>
    <row r="66" spans="1:9" ht="12.75">
      <c r="A66" s="17">
        <v>-17</v>
      </c>
      <c r="B66" s="22" t="str">
        <f>IF(C42=B41,B43,IF(C42=B43,B41,0))</f>
        <v>Хазиева Жасмина</v>
      </c>
      <c r="C66" s="23"/>
      <c r="D66" s="28"/>
      <c r="E66" s="16"/>
      <c r="F66" s="17">
        <v>-34</v>
      </c>
      <c r="G66" s="18" t="str">
        <f>IF(G64=F63,F65,IF(G64=F65,F63,0))</f>
        <v>Кулаков Олег</v>
      </c>
      <c r="H66" s="26"/>
      <c r="I66" s="26"/>
    </row>
    <row r="67" spans="1:9" ht="12.75">
      <c r="A67" s="16"/>
      <c r="B67" s="16"/>
      <c r="C67" s="19">
        <v>37</v>
      </c>
      <c r="D67" s="20" t="s">
        <v>9</v>
      </c>
      <c r="E67" s="16"/>
      <c r="F67" s="16"/>
      <c r="G67" s="16"/>
      <c r="H67" s="29" t="s">
        <v>30</v>
      </c>
      <c r="I67" s="29"/>
    </row>
    <row r="68" spans="1:9" ht="12.75">
      <c r="A68" s="17">
        <v>-18</v>
      </c>
      <c r="B68" s="18" t="str">
        <f>IF(C46=B45,B47,IF(C46=B47,B45,0))</f>
        <v>_</v>
      </c>
      <c r="C68" s="23"/>
      <c r="D68" s="36" t="s">
        <v>31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>
        <f>IF(C69=B68,B70,IF(C69=B70,B68,0))</f>
        <v>0</v>
      </c>
      <c r="G70" s="16"/>
      <c r="H70" s="29" t="s">
        <v>32</v>
      </c>
      <c r="I70" s="29"/>
    </row>
    <row r="71" spans="1:9" ht="12.75">
      <c r="A71" s="16"/>
      <c r="B71" s="16"/>
      <c r="C71" s="16"/>
      <c r="D71" s="34" t="s">
        <v>33</v>
      </c>
      <c r="E71" s="16"/>
      <c r="F71" s="17">
        <v>-38</v>
      </c>
      <c r="G71" s="18" t="str">
        <f>IF(G69=F68,F70,IF(G69=F70,F68,0))</f>
        <v>_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34</v>
      </c>
      <c r="I72" s="2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35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36</v>
      </c>
      <c r="B7" s="11">
        <v>1</v>
      </c>
      <c r="C7" s="12" t="str">
        <f>5л!E12</f>
        <v>Мухетдинов Амир</v>
      </c>
      <c r="D7" s="9"/>
      <c r="E7" s="9"/>
      <c r="F7" s="9"/>
      <c r="G7" s="9"/>
      <c r="H7" s="9"/>
      <c r="I7" s="38"/>
    </row>
    <row r="8" spans="1:9" ht="18">
      <c r="A8" s="10" t="s">
        <v>37</v>
      </c>
      <c r="B8" s="11">
        <v>2</v>
      </c>
      <c r="C8" s="12" t="str">
        <f>5л!E19</f>
        <v>Хабибуллина Эльвина</v>
      </c>
      <c r="D8" s="9"/>
      <c r="E8" s="9"/>
      <c r="F8" s="9"/>
      <c r="G8" s="9"/>
      <c r="H8" s="9"/>
      <c r="I8" s="38"/>
    </row>
    <row r="9" spans="1:9" ht="18">
      <c r="A9" s="10" t="s">
        <v>38</v>
      </c>
      <c r="B9" s="11">
        <v>3</v>
      </c>
      <c r="C9" s="12" t="str">
        <f>5л!E25</f>
        <v>Бартенев Данил</v>
      </c>
      <c r="D9" s="9"/>
      <c r="E9" s="9"/>
      <c r="F9" s="9"/>
      <c r="G9" s="9"/>
      <c r="H9" s="9"/>
      <c r="I9" s="38"/>
    </row>
    <row r="10" spans="1:9" ht="18">
      <c r="A10" s="10" t="s">
        <v>39</v>
      </c>
      <c r="B10" s="11">
        <v>4</v>
      </c>
      <c r="C10" s="12" t="str">
        <f>5л!E28</f>
        <v>Шмейман Роман</v>
      </c>
      <c r="D10" s="9"/>
      <c r="E10" s="9"/>
      <c r="F10" s="9"/>
      <c r="G10" s="9"/>
      <c r="H10" s="9"/>
      <c r="I10" s="9"/>
    </row>
    <row r="11" spans="1:9" ht="18">
      <c r="A11" s="10" t="s">
        <v>40</v>
      </c>
      <c r="B11" s="11">
        <v>5</v>
      </c>
      <c r="C11" s="12" t="str">
        <f>5л!E31</f>
        <v>Можайко Владислав</v>
      </c>
      <c r="D11" s="9"/>
      <c r="E11" s="9"/>
      <c r="F11" s="9"/>
      <c r="G11" s="9"/>
      <c r="H11" s="9"/>
      <c r="I11" s="9"/>
    </row>
    <row r="12" spans="1:9" ht="18">
      <c r="A12" s="10" t="s">
        <v>41</v>
      </c>
      <c r="B12" s="11">
        <v>6</v>
      </c>
      <c r="C12" s="12" t="str">
        <f>5л!E33</f>
        <v>Давыдов Евгений</v>
      </c>
      <c r="D12" s="9"/>
      <c r="E12" s="9"/>
      <c r="F12" s="9"/>
      <c r="G12" s="9"/>
      <c r="H12" s="9"/>
      <c r="I12" s="9"/>
    </row>
    <row r="13" spans="1:9" ht="18">
      <c r="A13" s="10" t="s">
        <v>10</v>
      </c>
      <c r="B13" s="11">
        <v>7</v>
      </c>
      <c r="C13" s="12" t="str">
        <f>5л!C33</f>
        <v>Илькаев Венеамин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5л!C35</f>
        <v>Фазылов Динар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Сп5л!A1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Сп5л!A2</f>
        <v>Турнир 5-й лиги Этапа Бесконечность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Сп5л!A3</f>
        <v>40880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Сп5л!A7</f>
        <v>Хабибуллина Эльвина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36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Сп5л!A14</f>
        <v>Илькаев Венеамин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36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Сп5л!A11</f>
        <v>Можайко Владислав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39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Сп5л!A10</f>
        <v>Шмейман Роман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38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Сп5л!A9</f>
        <v>Мухетдинов Амир</v>
      </c>
      <c r="C13" s="43"/>
      <c r="D13" s="46"/>
      <c r="E13" s="52"/>
      <c r="F13" s="53"/>
      <c r="G13" s="52"/>
      <c r="H13" s="53"/>
      <c r="I13" s="53"/>
      <c r="J13" s="52" t="s">
        <v>19</v>
      </c>
    </row>
    <row r="14" spans="1:10" s="45" customFormat="1" ht="10.5" customHeight="1">
      <c r="A14" s="43"/>
      <c r="B14" s="46">
        <v>3</v>
      </c>
      <c r="C14" s="47" t="s">
        <v>38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Сп5л!A12</f>
        <v>Давыдов Евгений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38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Сп5л!A13</f>
        <v>Фазылов Динар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37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Сп5л!A8</f>
        <v>Бартенев Данил</v>
      </c>
      <c r="C19" s="43"/>
      <c r="D19" s="43">
        <v>-7</v>
      </c>
      <c r="E19" s="54" t="str">
        <f>IF(E12=D8,D16,IF(E12=D16,D8,0))</f>
        <v>Хабибуллина Эльвина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20</v>
      </c>
    </row>
    <row r="21" spans="1:10" s="45" customFormat="1" ht="10.5" customHeight="1">
      <c r="A21" s="43">
        <v>-1</v>
      </c>
      <c r="B21" s="54" t="str">
        <f>IF(C6=B5,B7,IF(C6=B7,B5,0))</f>
        <v>Илькаев Венеамин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40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Можайко Владислав</v>
      </c>
      <c r="C23" s="56">
        <v>10</v>
      </c>
      <c r="D23" s="47" t="s">
        <v>37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Бартенев Данил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Давыдов Евгений</v>
      </c>
      <c r="C25" s="43"/>
      <c r="D25" s="46">
        <v>12</v>
      </c>
      <c r="E25" s="50" t="s">
        <v>37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 t="s">
        <v>41</v>
      </c>
      <c r="D26" s="46"/>
      <c r="E26" s="55"/>
      <c r="F26" s="40"/>
      <c r="G26" s="55"/>
      <c r="H26" s="40"/>
      <c r="I26" s="40"/>
      <c r="J26" s="55" t="s">
        <v>21</v>
      </c>
    </row>
    <row r="27" spans="1:10" s="45" customFormat="1" ht="10.5" customHeight="1">
      <c r="A27" s="43">
        <v>-4</v>
      </c>
      <c r="B27" s="57" t="str">
        <f>IF(C18=B17,B19,IF(C18=B19,B17,0))</f>
        <v>Фазылов Динар</v>
      </c>
      <c r="C27" s="56">
        <v>11</v>
      </c>
      <c r="D27" s="49" t="s">
        <v>39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Шмейман Роман</v>
      </c>
      <c r="D28" s="43">
        <v>-12</v>
      </c>
      <c r="E28" s="54" t="str">
        <f>IF(E25=D23,D27,IF(E25=D27,D23,0))</f>
        <v>Шмейман Роман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22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Можайко Владислав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40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Илькаев Венеамин</v>
      </c>
      <c r="C32" s="43">
        <v>-11</v>
      </c>
      <c r="D32" s="57" t="str">
        <f>IF(D27=C26,C28,IF(D27=C28,C26,0))</f>
        <v>Давыдов Евгений</v>
      </c>
      <c r="E32" s="55"/>
      <c r="F32" s="40"/>
      <c r="G32" s="55"/>
      <c r="H32" s="40"/>
      <c r="I32" s="40"/>
      <c r="J32" s="55" t="s">
        <v>23</v>
      </c>
    </row>
    <row r="33" spans="1:10" s="45" customFormat="1" ht="10.5" customHeight="1">
      <c r="A33" s="43"/>
      <c r="B33" s="46">
        <v>14</v>
      </c>
      <c r="C33" s="58" t="s">
        <v>12</v>
      </c>
      <c r="D33" s="43">
        <v>-13</v>
      </c>
      <c r="E33" s="54" t="str">
        <f>IF(E31=D30,D32,IF(E31=D32,D30,0))</f>
        <v>Давыдов Евгений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 t="str">
        <f>IF(C26=B25,B27,IF(C26=B27,B25,0))</f>
        <v>Фазылов Динар</v>
      </c>
      <c r="C34" s="55" t="s">
        <v>26</v>
      </c>
      <c r="D34" s="43"/>
      <c r="E34" s="55"/>
      <c r="F34" s="40"/>
      <c r="G34" s="55"/>
      <c r="H34" s="40"/>
      <c r="I34" s="40"/>
      <c r="J34" s="55" t="s">
        <v>24</v>
      </c>
    </row>
    <row r="35" spans="1:10" s="45" customFormat="1" ht="10.5" customHeight="1">
      <c r="A35" s="43"/>
      <c r="B35" s="43">
        <v>-14</v>
      </c>
      <c r="C35" s="54" t="str">
        <f>IF(C33=B32,B34,IF(C33=B34,B32,0))</f>
        <v>Фазылов Динар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28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42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43</v>
      </c>
      <c r="B7" s="11">
        <v>1</v>
      </c>
      <c r="C7" s="12" t="str">
        <f>4л!E12</f>
        <v>Гареев Денис</v>
      </c>
      <c r="D7" s="9"/>
      <c r="E7" s="9"/>
      <c r="F7" s="9"/>
      <c r="G7" s="9"/>
      <c r="H7" s="9"/>
      <c r="I7" s="38"/>
    </row>
    <row r="8" spans="1:9" ht="18">
      <c r="A8" s="10" t="s">
        <v>44</v>
      </c>
      <c r="B8" s="11">
        <v>2</v>
      </c>
      <c r="C8" s="12" t="str">
        <f>4л!E19</f>
        <v>Искандаров Денис</v>
      </c>
      <c r="D8" s="9"/>
      <c r="E8" s="9"/>
      <c r="F8" s="9"/>
      <c r="G8" s="9"/>
      <c r="H8" s="9"/>
      <c r="I8" s="38"/>
    </row>
    <row r="9" spans="1:9" ht="18">
      <c r="A9" s="10" t="s">
        <v>45</v>
      </c>
      <c r="B9" s="11">
        <v>3</v>
      </c>
      <c r="C9" s="12" t="str">
        <f>4л!E25</f>
        <v>Бартенев Данил</v>
      </c>
      <c r="D9" s="9"/>
      <c r="E9" s="9"/>
      <c r="F9" s="9"/>
      <c r="G9" s="9"/>
      <c r="H9" s="9"/>
      <c r="I9" s="38"/>
    </row>
    <row r="10" spans="1:9" ht="18">
      <c r="A10" s="10" t="s">
        <v>37</v>
      </c>
      <c r="B10" s="11">
        <v>4</v>
      </c>
      <c r="C10" s="12" t="str">
        <f>4л!E28</f>
        <v>Барышев Илья</v>
      </c>
      <c r="D10" s="9"/>
      <c r="E10" s="9"/>
      <c r="F10" s="9"/>
      <c r="G10" s="9"/>
      <c r="H10" s="9"/>
      <c r="I10" s="9"/>
    </row>
    <row r="11" spans="1:9" ht="18">
      <c r="A11" s="10" t="s">
        <v>5</v>
      </c>
      <c r="B11" s="11">
        <v>5</v>
      </c>
      <c r="C11" s="12" t="str">
        <f>4л!E31</f>
        <v>Тимербулатов Раиль</v>
      </c>
      <c r="D11" s="9"/>
      <c r="E11" s="9"/>
      <c r="F11" s="9"/>
      <c r="G11" s="9"/>
      <c r="H11" s="9"/>
      <c r="I11" s="9"/>
    </row>
    <row r="12" spans="1:9" ht="18">
      <c r="A12" s="10" t="s">
        <v>40</v>
      </c>
      <c r="B12" s="11">
        <v>6</v>
      </c>
      <c r="C12" s="12" t="str">
        <f>4л!E33</f>
        <v>Можайко Владислав</v>
      </c>
      <c r="D12" s="9"/>
      <c r="E12" s="9"/>
      <c r="F12" s="9"/>
      <c r="G12" s="9"/>
      <c r="H12" s="9"/>
      <c r="I12" s="9"/>
    </row>
    <row r="13" spans="1:9" ht="18">
      <c r="A13" s="10" t="s">
        <v>18</v>
      </c>
      <c r="B13" s="11">
        <v>7</v>
      </c>
      <c r="C13" s="12">
        <f>4л!C33</f>
        <v>0</v>
      </c>
      <c r="D13" s="9"/>
      <c r="E13" s="9"/>
      <c r="F13" s="9"/>
      <c r="G13" s="9"/>
      <c r="H13" s="9"/>
      <c r="I13" s="9"/>
    </row>
    <row r="14" spans="1:9" ht="18">
      <c r="A14" s="10" t="s">
        <v>18</v>
      </c>
      <c r="B14" s="11">
        <v>8</v>
      </c>
      <c r="C14" s="12">
        <f>4л!C35</f>
        <v>0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Сп4л!A1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Сп4л!A2</f>
        <v>Турнир 4-й лиги Этапа Бесконечность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Сп4л!A3</f>
        <v>40880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Сп4л!A7</f>
        <v>Гареев Денис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43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Сп4л!A14</f>
        <v>_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43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Сп4л!A11</f>
        <v>Барышев Илья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37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Сп4л!A10</f>
        <v>Бартенев Данил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43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Сп4л!A9</f>
        <v>Искандаров Денис</v>
      </c>
      <c r="C13" s="43"/>
      <c r="D13" s="46"/>
      <c r="E13" s="52"/>
      <c r="F13" s="53"/>
      <c r="G13" s="52"/>
      <c r="H13" s="53"/>
      <c r="I13" s="53"/>
      <c r="J13" s="52" t="s">
        <v>19</v>
      </c>
    </row>
    <row r="14" spans="1:10" s="45" customFormat="1" ht="10.5" customHeight="1">
      <c r="A14" s="43"/>
      <c r="B14" s="46">
        <v>3</v>
      </c>
      <c r="C14" s="47" t="s">
        <v>45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Сп4л!A12</f>
        <v>Можайко Владислав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45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Сп4л!A13</f>
        <v>_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44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Сп4л!A8</f>
        <v>Тимербулатов Раиль</v>
      </c>
      <c r="C19" s="43"/>
      <c r="D19" s="43">
        <v>-7</v>
      </c>
      <c r="E19" s="54" t="str">
        <f>IF(E12=D8,D16,IF(E12=D16,D8,0))</f>
        <v>Искандаров Денис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20</v>
      </c>
    </row>
    <row r="21" spans="1:10" s="45" customFormat="1" ht="10.5" customHeight="1">
      <c r="A21" s="43">
        <v>-1</v>
      </c>
      <c r="B21" s="54" t="str">
        <f>IF(C6=B5,B7,IF(C6=B7,B5,0))</f>
        <v>_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5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Барышев Илья</v>
      </c>
      <c r="C23" s="56">
        <v>10</v>
      </c>
      <c r="D23" s="47" t="s">
        <v>5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Тимербулатов Раиль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Можайко Владислав</v>
      </c>
      <c r="C25" s="43"/>
      <c r="D25" s="46">
        <v>12</v>
      </c>
      <c r="E25" s="50" t="s">
        <v>37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 t="s">
        <v>40</v>
      </c>
      <c r="D26" s="46"/>
      <c r="E26" s="55"/>
      <c r="F26" s="40"/>
      <c r="G26" s="55"/>
      <c r="H26" s="40"/>
      <c r="I26" s="40"/>
      <c r="J26" s="55" t="s">
        <v>21</v>
      </c>
    </row>
    <row r="27" spans="1:10" s="45" customFormat="1" ht="10.5" customHeight="1">
      <c r="A27" s="43">
        <v>-4</v>
      </c>
      <c r="B27" s="57" t="str">
        <f>IF(C18=B17,B19,IF(C18=B19,B17,0))</f>
        <v>_</v>
      </c>
      <c r="C27" s="56">
        <v>11</v>
      </c>
      <c r="D27" s="49" t="s">
        <v>37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Бартенев Данил</v>
      </c>
      <c r="D28" s="43">
        <v>-12</v>
      </c>
      <c r="E28" s="54" t="str">
        <f>IF(E25=D23,D27,IF(E25=D27,D23,0))</f>
        <v>Барышев Илья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22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Тимербулатов Раиль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44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_</v>
      </c>
      <c r="C32" s="43">
        <v>-11</v>
      </c>
      <c r="D32" s="57" t="str">
        <f>IF(D27=C26,C28,IF(D27=C28,C26,0))</f>
        <v>Можайко Владислав</v>
      </c>
      <c r="E32" s="55"/>
      <c r="F32" s="40"/>
      <c r="G32" s="55"/>
      <c r="H32" s="40"/>
      <c r="I32" s="40"/>
      <c r="J32" s="55" t="s">
        <v>23</v>
      </c>
    </row>
    <row r="33" spans="1:10" s="45" customFormat="1" ht="10.5" customHeight="1">
      <c r="A33" s="43"/>
      <c r="B33" s="46">
        <v>14</v>
      </c>
      <c r="C33" s="58"/>
      <c r="D33" s="43">
        <v>-13</v>
      </c>
      <c r="E33" s="54" t="str">
        <f>IF(E31=D30,D32,IF(E31=D32,D30,0))</f>
        <v>Можайко Владислав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 t="str">
        <f>IF(C26=B25,B27,IF(C26=B27,B25,0))</f>
        <v>_</v>
      </c>
      <c r="C34" s="55" t="s">
        <v>26</v>
      </c>
      <c r="D34" s="43"/>
      <c r="E34" s="55"/>
      <c r="F34" s="40"/>
      <c r="G34" s="55"/>
      <c r="H34" s="40"/>
      <c r="I34" s="40"/>
      <c r="J34" s="55" t="s">
        <v>24</v>
      </c>
    </row>
    <row r="35" spans="1:10" s="45" customFormat="1" ht="10.5" customHeight="1">
      <c r="A35" s="43"/>
      <c r="B35" s="43">
        <v>-14</v>
      </c>
      <c r="C35" s="54">
        <f>IF(C33=B32,B34,IF(C33=B34,B32,0))</f>
        <v>0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28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46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40880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47</v>
      </c>
      <c r="B7" s="11">
        <v>1</v>
      </c>
      <c r="C7" s="12" t="str">
        <f>3л1с!G36</f>
        <v>Торгашов Никита</v>
      </c>
      <c r="D7" s="9"/>
      <c r="E7" s="9"/>
      <c r="F7" s="9"/>
      <c r="G7" s="9"/>
      <c r="H7" s="9"/>
      <c r="I7" s="9"/>
    </row>
    <row r="8" spans="1:9" ht="18">
      <c r="A8" s="10" t="s">
        <v>48</v>
      </c>
      <c r="B8" s="11">
        <v>2</v>
      </c>
      <c r="C8" s="12" t="str">
        <f>3л1с!G56</f>
        <v>Запольских Алена</v>
      </c>
      <c r="D8" s="9"/>
      <c r="E8" s="9"/>
      <c r="F8" s="9"/>
      <c r="G8" s="9"/>
      <c r="H8" s="9"/>
      <c r="I8" s="9"/>
    </row>
    <row r="9" spans="1:9" ht="18">
      <c r="A9" s="10" t="s">
        <v>49</v>
      </c>
      <c r="B9" s="11">
        <v>3</v>
      </c>
      <c r="C9" s="12" t="str">
        <f>3л2с!I22</f>
        <v>Гилемханова Дина</v>
      </c>
      <c r="D9" s="9"/>
      <c r="E9" s="9"/>
      <c r="F9" s="9"/>
      <c r="G9" s="9"/>
      <c r="H9" s="9"/>
      <c r="I9" s="9"/>
    </row>
    <row r="10" spans="1:9" ht="18">
      <c r="A10" s="10" t="s">
        <v>50</v>
      </c>
      <c r="B10" s="11">
        <v>4</v>
      </c>
      <c r="C10" s="12" t="str">
        <f>3л2с!I32</f>
        <v>Саяхов Радик</v>
      </c>
      <c r="D10" s="9"/>
      <c r="E10" s="9"/>
      <c r="F10" s="9"/>
      <c r="G10" s="9"/>
      <c r="H10" s="9"/>
      <c r="I10" s="9"/>
    </row>
    <row r="11" spans="1:9" ht="18">
      <c r="A11" s="10" t="s">
        <v>51</v>
      </c>
      <c r="B11" s="11">
        <v>5</v>
      </c>
      <c r="C11" s="12" t="str">
        <f>3л1с!G63</f>
        <v>Смирнов Андрей</v>
      </c>
      <c r="D11" s="9"/>
      <c r="E11" s="9"/>
      <c r="F11" s="9"/>
      <c r="G11" s="9"/>
      <c r="H11" s="9"/>
      <c r="I11" s="9"/>
    </row>
    <row r="12" spans="1:9" ht="18">
      <c r="A12" s="10" t="s">
        <v>52</v>
      </c>
      <c r="B12" s="11">
        <v>6</v>
      </c>
      <c r="C12" s="12" t="str">
        <f>3л1с!G65</f>
        <v>Габдуллин Азат</v>
      </c>
      <c r="D12" s="9"/>
      <c r="E12" s="9"/>
      <c r="F12" s="9"/>
      <c r="G12" s="9"/>
      <c r="H12" s="9"/>
      <c r="I12" s="9"/>
    </row>
    <row r="13" spans="1:9" ht="18">
      <c r="A13" s="10" t="s">
        <v>53</v>
      </c>
      <c r="B13" s="11">
        <v>7</v>
      </c>
      <c r="C13" s="12" t="str">
        <f>3л1с!G68</f>
        <v>Савинов Леонид</v>
      </c>
      <c r="D13" s="9"/>
      <c r="E13" s="9"/>
      <c r="F13" s="9"/>
      <c r="G13" s="9"/>
      <c r="H13" s="9"/>
      <c r="I13" s="9"/>
    </row>
    <row r="14" spans="1:9" ht="18">
      <c r="A14" s="10" t="s">
        <v>54</v>
      </c>
      <c r="B14" s="11">
        <v>8</v>
      </c>
      <c r="C14" s="12" t="str">
        <f>3л1с!G70</f>
        <v>Зверс Виктория</v>
      </c>
      <c r="D14" s="9"/>
      <c r="E14" s="9"/>
      <c r="F14" s="9"/>
      <c r="G14" s="9"/>
      <c r="H14" s="9"/>
      <c r="I14" s="9"/>
    </row>
    <row r="15" spans="1:9" ht="18">
      <c r="A15" s="10" t="s">
        <v>55</v>
      </c>
      <c r="B15" s="11">
        <v>9</v>
      </c>
      <c r="C15" s="12" t="str">
        <f>3л1с!D72</f>
        <v>Чикреев Денис</v>
      </c>
      <c r="D15" s="9"/>
      <c r="E15" s="9"/>
      <c r="F15" s="9"/>
      <c r="G15" s="9"/>
      <c r="H15" s="9"/>
      <c r="I15" s="9"/>
    </row>
    <row r="16" spans="1:9" ht="18">
      <c r="A16" s="10" t="s">
        <v>56</v>
      </c>
      <c r="B16" s="11">
        <v>10</v>
      </c>
      <c r="C16" s="12" t="str">
        <f>3л1с!D75</f>
        <v>Турбовец Владислав</v>
      </c>
      <c r="D16" s="9"/>
      <c r="E16" s="9"/>
      <c r="F16" s="9"/>
      <c r="G16" s="9"/>
      <c r="H16" s="9"/>
      <c r="I16" s="9"/>
    </row>
    <row r="17" spans="1:9" ht="18">
      <c r="A17" s="10" t="s">
        <v>57</v>
      </c>
      <c r="B17" s="11">
        <v>11</v>
      </c>
      <c r="C17" s="12" t="str">
        <f>3л1с!G73</f>
        <v>Муллакильдина Регина</v>
      </c>
      <c r="D17" s="9"/>
      <c r="E17" s="9"/>
      <c r="F17" s="9"/>
      <c r="G17" s="9"/>
      <c r="H17" s="9"/>
      <c r="I17" s="9"/>
    </row>
    <row r="18" spans="1:9" ht="18">
      <c r="A18" s="10" t="s">
        <v>58</v>
      </c>
      <c r="B18" s="11">
        <v>12</v>
      </c>
      <c r="C18" s="12" t="str">
        <f>3л1с!G75</f>
        <v>Набиуллин Ильдар</v>
      </c>
      <c r="D18" s="9"/>
      <c r="E18" s="9"/>
      <c r="F18" s="9"/>
      <c r="G18" s="9"/>
      <c r="H18" s="9"/>
      <c r="I18" s="9"/>
    </row>
    <row r="19" spans="1:9" ht="18">
      <c r="A19" s="10" t="s">
        <v>59</v>
      </c>
      <c r="B19" s="11">
        <v>13</v>
      </c>
      <c r="C19" s="12" t="str">
        <f>3л2с!I40</f>
        <v>Даць Владислав</v>
      </c>
      <c r="D19" s="9"/>
      <c r="E19" s="9"/>
      <c r="F19" s="9"/>
      <c r="G19" s="9"/>
      <c r="H19" s="9"/>
      <c r="I19" s="9"/>
    </row>
    <row r="20" spans="1:9" ht="18">
      <c r="A20" s="10" t="s">
        <v>60</v>
      </c>
      <c r="B20" s="11">
        <v>14</v>
      </c>
      <c r="C20" s="12" t="str">
        <f>3л2с!I44</f>
        <v>Аминев Марат</v>
      </c>
      <c r="D20" s="9"/>
      <c r="E20" s="9"/>
      <c r="F20" s="9"/>
      <c r="G20" s="9"/>
      <c r="H20" s="9"/>
      <c r="I20" s="9"/>
    </row>
    <row r="21" spans="1:9" ht="18">
      <c r="A21" s="10" t="s">
        <v>61</v>
      </c>
      <c r="B21" s="11">
        <v>15</v>
      </c>
      <c r="C21" s="12" t="str">
        <f>3л2с!I46</f>
        <v>Саитов Эмиль</v>
      </c>
      <c r="D21" s="9"/>
      <c r="E21" s="9"/>
      <c r="F21" s="9"/>
      <c r="G21" s="9"/>
      <c r="H21" s="9"/>
      <c r="I21" s="9"/>
    </row>
    <row r="22" spans="1:9" ht="18">
      <c r="A22" s="10" t="s">
        <v>62</v>
      </c>
      <c r="B22" s="11">
        <v>16</v>
      </c>
      <c r="C22" s="12" t="str">
        <f>3л2с!I48</f>
        <v>Антонян Ваге</v>
      </c>
      <c r="D22" s="9"/>
      <c r="E22" s="9"/>
      <c r="F22" s="9"/>
      <c r="G22" s="9"/>
      <c r="H22" s="9"/>
      <c r="I22" s="9"/>
    </row>
    <row r="23" spans="1:9" ht="18">
      <c r="A23" s="10" t="s">
        <v>41</v>
      </c>
      <c r="B23" s="11">
        <v>17</v>
      </c>
      <c r="C23" s="12" t="str">
        <f>3л2с!E44</f>
        <v>Давыдов Евгений</v>
      </c>
      <c r="D23" s="9"/>
      <c r="E23" s="9"/>
      <c r="F23" s="9"/>
      <c r="G23" s="9"/>
      <c r="H23" s="9"/>
      <c r="I23" s="9"/>
    </row>
    <row r="24" spans="1:9" ht="18">
      <c r="A24" s="10" t="s">
        <v>18</v>
      </c>
      <c r="B24" s="11">
        <v>18</v>
      </c>
      <c r="C24" s="12">
        <f>3л2с!E50</f>
        <v>0</v>
      </c>
      <c r="D24" s="9"/>
      <c r="E24" s="9"/>
      <c r="F24" s="9"/>
      <c r="G24" s="9"/>
      <c r="H24" s="9"/>
      <c r="I24" s="9"/>
    </row>
    <row r="25" spans="1:9" ht="18">
      <c r="A25" s="10" t="s">
        <v>18</v>
      </c>
      <c r="B25" s="11">
        <v>19</v>
      </c>
      <c r="C25" s="12">
        <f>3л2с!E53</f>
        <v>0</v>
      </c>
      <c r="D25" s="9"/>
      <c r="E25" s="9"/>
      <c r="F25" s="9"/>
      <c r="G25" s="9"/>
      <c r="H25" s="9"/>
      <c r="I25" s="9"/>
    </row>
    <row r="26" spans="1:9" ht="18">
      <c r="A26" s="10" t="s">
        <v>18</v>
      </c>
      <c r="B26" s="11">
        <v>20</v>
      </c>
      <c r="C26" s="12">
        <f>3л2с!E55</f>
        <v>0</v>
      </c>
      <c r="D26" s="9"/>
      <c r="E26" s="9"/>
      <c r="F26" s="9"/>
      <c r="G26" s="9"/>
      <c r="H26" s="9"/>
      <c r="I26" s="9"/>
    </row>
    <row r="27" spans="1:9" ht="18">
      <c r="A27" s="10" t="s">
        <v>18</v>
      </c>
      <c r="B27" s="11">
        <v>21</v>
      </c>
      <c r="C27" s="12">
        <f>3л2с!I53</f>
        <v>0</v>
      </c>
      <c r="D27" s="9"/>
      <c r="E27" s="9"/>
      <c r="F27" s="9"/>
      <c r="G27" s="9"/>
      <c r="H27" s="9"/>
      <c r="I27" s="9"/>
    </row>
    <row r="28" spans="1:9" ht="18">
      <c r="A28" s="10" t="s">
        <v>18</v>
      </c>
      <c r="B28" s="11">
        <v>22</v>
      </c>
      <c r="C28" s="12">
        <f>3л2с!I57</f>
        <v>0</v>
      </c>
      <c r="D28" s="9"/>
      <c r="E28" s="9"/>
      <c r="F28" s="9"/>
      <c r="G28" s="9"/>
      <c r="H28" s="9"/>
      <c r="I28" s="9"/>
    </row>
    <row r="29" spans="1:9" ht="18">
      <c r="A29" s="10" t="s">
        <v>18</v>
      </c>
      <c r="B29" s="11">
        <v>23</v>
      </c>
      <c r="C29" s="12">
        <f>3л2с!I59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18</v>
      </c>
      <c r="B30" s="11">
        <v>24</v>
      </c>
      <c r="C30" s="12">
        <f>3л2с!I61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18</v>
      </c>
      <c r="B31" s="11">
        <v>25</v>
      </c>
      <c r="C31" s="12">
        <f>3л2с!E63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18</v>
      </c>
      <c r="B32" s="11">
        <v>26</v>
      </c>
      <c r="C32" s="12">
        <f>3л2с!E69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18</v>
      </c>
      <c r="B33" s="11">
        <v>27</v>
      </c>
      <c r="C33" s="12">
        <f>3л2с!E72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18</v>
      </c>
      <c r="B34" s="11">
        <v>28</v>
      </c>
      <c r="C34" s="12">
        <f>3л2с!E74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18</v>
      </c>
      <c r="B35" s="11">
        <v>29</v>
      </c>
      <c r="C35" s="12">
        <f>3л2с!I66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18</v>
      </c>
      <c r="B36" s="11">
        <v>30</v>
      </c>
      <c r="C36" s="12">
        <f>3л2с!I70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18</v>
      </c>
      <c r="B37" s="11">
        <v>31</v>
      </c>
      <c r="C37" s="12">
        <f>3л2с!I72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18</v>
      </c>
      <c r="B38" s="11">
        <v>32</v>
      </c>
      <c r="C38" s="12" t="str">
        <f>3л2с!I74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62" t="str">
        <f>Сп3л!A1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Сп3л!A2</f>
        <v>Турнир 3-й лиги Этапа Бесконечность</v>
      </c>
      <c r="B2" s="62"/>
      <c r="C2" s="62"/>
      <c r="D2" s="62"/>
      <c r="E2" s="62"/>
      <c r="F2" s="62"/>
      <c r="G2" s="62"/>
    </row>
    <row r="3" spans="1:7" ht="15.75">
      <c r="A3" s="63">
        <f>Сп3л!A3</f>
        <v>40880</v>
      </c>
      <c r="B3" s="63"/>
      <c r="C3" s="63"/>
      <c r="D3" s="63"/>
      <c r="E3" s="63"/>
      <c r="F3" s="63"/>
      <c r="G3" s="63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Сп3л!A7</f>
        <v>Саяхов Радик</v>
      </c>
      <c r="C5" s="16"/>
      <c r="D5" s="16"/>
      <c r="E5" s="16"/>
      <c r="F5" s="16"/>
      <c r="G5" s="1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16"/>
      <c r="B6" s="19">
        <v>1</v>
      </c>
      <c r="C6" s="20" t="s">
        <v>47</v>
      </c>
      <c r="D6" s="16"/>
      <c r="E6" s="21"/>
      <c r="F6" s="16"/>
      <c r="G6" s="16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17">
        <v>32</v>
      </c>
      <c r="B7" s="22" t="str">
        <f>Сп3л!A38</f>
        <v>_</v>
      </c>
      <c r="C7" s="23"/>
      <c r="D7" s="16"/>
      <c r="E7" s="16"/>
      <c r="F7" s="16"/>
      <c r="G7" s="1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16"/>
      <c r="B8" s="16"/>
      <c r="C8" s="19">
        <v>17</v>
      </c>
      <c r="D8" s="20" t="s">
        <v>47</v>
      </c>
      <c r="E8" s="16"/>
      <c r="F8" s="16"/>
      <c r="G8" s="1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17">
        <v>17</v>
      </c>
      <c r="B9" s="18" t="str">
        <f>Сп3л!A23</f>
        <v>Давыдов Евгений</v>
      </c>
      <c r="C9" s="23"/>
      <c r="D9" s="23"/>
      <c r="E9" s="16"/>
      <c r="F9" s="16"/>
      <c r="G9" s="1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16"/>
      <c r="B10" s="19">
        <v>2</v>
      </c>
      <c r="C10" s="24" t="s">
        <v>62</v>
      </c>
      <c r="D10" s="23"/>
      <c r="E10" s="16"/>
      <c r="F10" s="16"/>
      <c r="G10" s="16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17">
        <v>16</v>
      </c>
      <c r="B11" s="22" t="str">
        <f>Сп3л!A22</f>
        <v>Саитов Эмиль</v>
      </c>
      <c r="C11" s="16"/>
      <c r="D11" s="23"/>
      <c r="E11" s="16"/>
      <c r="F11" s="16"/>
      <c r="G11" s="16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16"/>
      <c r="B12" s="16"/>
      <c r="C12" s="16"/>
      <c r="D12" s="19">
        <v>25</v>
      </c>
      <c r="E12" s="20" t="s">
        <v>47</v>
      </c>
      <c r="F12" s="16"/>
      <c r="G12" s="2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17">
        <v>9</v>
      </c>
      <c r="B13" s="18" t="str">
        <f>Сп3л!A15</f>
        <v>Муллакильдина Регина</v>
      </c>
      <c r="C13" s="16"/>
      <c r="D13" s="23"/>
      <c r="E13" s="23"/>
      <c r="F13" s="16"/>
      <c r="G13" s="2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16"/>
      <c r="B14" s="19">
        <v>3</v>
      </c>
      <c r="C14" s="20" t="s">
        <v>55</v>
      </c>
      <c r="D14" s="23"/>
      <c r="E14" s="23"/>
      <c r="F14" s="16"/>
      <c r="G14" s="25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17">
        <v>24</v>
      </c>
      <c r="B15" s="22" t="str">
        <f>Сп3л!A30</f>
        <v>_</v>
      </c>
      <c r="C15" s="23"/>
      <c r="D15" s="23"/>
      <c r="E15" s="23"/>
      <c r="F15" s="16"/>
      <c r="G15" s="25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16"/>
      <c r="B16" s="16"/>
      <c r="C16" s="19">
        <v>18</v>
      </c>
      <c r="D16" s="24" t="s">
        <v>54</v>
      </c>
      <c r="E16" s="23"/>
      <c r="F16" s="16"/>
      <c r="G16" s="2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17">
        <v>25</v>
      </c>
      <c r="B17" s="18" t="str">
        <f>Сп3л!A31</f>
        <v>_</v>
      </c>
      <c r="C17" s="23"/>
      <c r="D17" s="16"/>
      <c r="E17" s="23"/>
      <c r="F17" s="16"/>
      <c r="G17" s="2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16"/>
      <c r="B18" s="19">
        <v>4</v>
      </c>
      <c r="C18" s="24" t="s">
        <v>54</v>
      </c>
      <c r="D18" s="16"/>
      <c r="E18" s="23"/>
      <c r="F18" s="16"/>
      <c r="G18" s="16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17">
        <v>8</v>
      </c>
      <c r="B19" s="22" t="str">
        <f>Сп3л!A14</f>
        <v>Турбовец Владислав</v>
      </c>
      <c r="C19" s="16"/>
      <c r="D19" s="16"/>
      <c r="E19" s="23"/>
      <c r="F19" s="16"/>
      <c r="G19" s="16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16"/>
      <c r="B20" s="16"/>
      <c r="C20" s="16"/>
      <c r="D20" s="16"/>
      <c r="E20" s="19">
        <v>29</v>
      </c>
      <c r="F20" s="20" t="s">
        <v>51</v>
      </c>
      <c r="G20" s="16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17">
        <v>5</v>
      </c>
      <c r="B21" s="18" t="str">
        <f>Сп3л!A11</f>
        <v>Запольских Алена</v>
      </c>
      <c r="C21" s="16"/>
      <c r="D21" s="16"/>
      <c r="E21" s="23"/>
      <c r="F21" s="23"/>
      <c r="G21" s="16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16"/>
      <c r="B22" s="19">
        <v>5</v>
      </c>
      <c r="C22" s="20" t="s">
        <v>51</v>
      </c>
      <c r="D22" s="16"/>
      <c r="E22" s="23"/>
      <c r="F22" s="23"/>
      <c r="G22" s="1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17">
        <v>28</v>
      </c>
      <c r="B23" s="22" t="str">
        <f>Сп3л!A34</f>
        <v>_</v>
      </c>
      <c r="C23" s="23"/>
      <c r="D23" s="16"/>
      <c r="E23" s="23"/>
      <c r="F23" s="23"/>
      <c r="G23" s="16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16"/>
      <c r="B24" s="16"/>
      <c r="C24" s="19">
        <v>19</v>
      </c>
      <c r="D24" s="20" t="s">
        <v>51</v>
      </c>
      <c r="E24" s="23"/>
      <c r="F24" s="23"/>
      <c r="G24" s="16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17">
        <v>21</v>
      </c>
      <c r="B25" s="18" t="str">
        <f>Сп3л!A27</f>
        <v>_</v>
      </c>
      <c r="C25" s="23"/>
      <c r="D25" s="23"/>
      <c r="E25" s="23"/>
      <c r="F25" s="23"/>
      <c r="G25" s="16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16"/>
      <c r="B26" s="19">
        <v>6</v>
      </c>
      <c r="C26" s="24" t="s">
        <v>58</v>
      </c>
      <c r="D26" s="23"/>
      <c r="E26" s="23"/>
      <c r="F26" s="23"/>
      <c r="G26" s="16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17">
        <v>12</v>
      </c>
      <c r="B27" s="22" t="str">
        <f>Сп3л!A18</f>
        <v>Аминев Марат</v>
      </c>
      <c r="C27" s="16"/>
      <c r="D27" s="23"/>
      <c r="E27" s="23"/>
      <c r="F27" s="23"/>
      <c r="G27" s="1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16"/>
      <c r="B28" s="16"/>
      <c r="C28" s="16"/>
      <c r="D28" s="19">
        <v>26</v>
      </c>
      <c r="E28" s="24" t="s">
        <v>51</v>
      </c>
      <c r="F28" s="23"/>
      <c r="G28" s="1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17">
        <v>13</v>
      </c>
      <c r="B29" s="18" t="str">
        <f>Сп3л!A19</f>
        <v>Габдуллин Азат</v>
      </c>
      <c r="C29" s="16"/>
      <c r="D29" s="23"/>
      <c r="E29" s="16"/>
      <c r="F29" s="23"/>
      <c r="G29" s="1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16"/>
      <c r="B30" s="19">
        <v>7</v>
      </c>
      <c r="C30" s="20" t="s">
        <v>59</v>
      </c>
      <c r="D30" s="23"/>
      <c r="E30" s="16"/>
      <c r="F30" s="23"/>
      <c r="G30" s="16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17">
        <v>20</v>
      </c>
      <c r="B31" s="22" t="str">
        <f>Сп3л!A26</f>
        <v>_</v>
      </c>
      <c r="C31" s="23"/>
      <c r="D31" s="23"/>
      <c r="E31" s="16"/>
      <c r="F31" s="23"/>
      <c r="G31" s="16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16"/>
      <c r="B32" s="16"/>
      <c r="C32" s="19">
        <v>20</v>
      </c>
      <c r="D32" s="24" t="s">
        <v>50</v>
      </c>
      <c r="E32" s="16"/>
      <c r="F32" s="23"/>
      <c r="G32" s="16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17">
        <v>29</v>
      </c>
      <c r="B33" s="18" t="str">
        <f>Сп3л!A35</f>
        <v>_</v>
      </c>
      <c r="C33" s="23"/>
      <c r="D33" s="16"/>
      <c r="E33" s="16"/>
      <c r="F33" s="23"/>
      <c r="G33" s="16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16"/>
      <c r="B34" s="19">
        <v>8</v>
      </c>
      <c r="C34" s="24" t="s">
        <v>50</v>
      </c>
      <c r="D34" s="16"/>
      <c r="E34" s="16"/>
      <c r="F34" s="23"/>
      <c r="G34" s="16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17">
        <v>4</v>
      </c>
      <c r="B35" s="22" t="str">
        <f>Сп3л!A10</f>
        <v>Зверс Виктория</v>
      </c>
      <c r="C35" s="16"/>
      <c r="D35" s="16"/>
      <c r="E35" s="16"/>
      <c r="F35" s="23"/>
      <c r="G35" s="16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49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17">
        <v>3</v>
      </c>
      <c r="B37" s="18" t="str">
        <f>Сп3л!A9</f>
        <v>Торгашов Никита</v>
      </c>
      <c r="C37" s="16"/>
      <c r="D37" s="16"/>
      <c r="E37" s="16"/>
      <c r="F37" s="23"/>
      <c r="G37" s="34" t="s">
        <v>19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16"/>
      <c r="B38" s="19">
        <v>9</v>
      </c>
      <c r="C38" s="20" t="s">
        <v>49</v>
      </c>
      <c r="D38" s="16"/>
      <c r="E38" s="16"/>
      <c r="F38" s="23"/>
      <c r="G38" s="1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17">
        <v>30</v>
      </c>
      <c r="B39" s="22" t="str">
        <f>Сп3л!A36</f>
        <v>_</v>
      </c>
      <c r="C39" s="23"/>
      <c r="D39" s="16"/>
      <c r="E39" s="16"/>
      <c r="F39" s="23"/>
      <c r="G39" s="16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16"/>
      <c r="B40" s="16"/>
      <c r="C40" s="19">
        <v>21</v>
      </c>
      <c r="D40" s="20" t="s">
        <v>49</v>
      </c>
      <c r="E40" s="16"/>
      <c r="F40" s="23"/>
      <c r="G40" s="16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17">
        <v>19</v>
      </c>
      <c r="B41" s="18" t="str">
        <f>Сп3л!A25</f>
        <v>_</v>
      </c>
      <c r="C41" s="23"/>
      <c r="D41" s="23"/>
      <c r="E41" s="16"/>
      <c r="F41" s="23"/>
      <c r="G41" s="16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16"/>
      <c r="B42" s="19">
        <v>10</v>
      </c>
      <c r="C42" s="24" t="s">
        <v>60</v>
      </c>
      <c r="D42" s="23"/>
      <c r="E42" s="16"/>
      <c r="F42" s="23"/>
      <c r="G42" s="16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17">
        <v>14</v>
      </c>
      <c r="B43" s="22" t="str">
        <f>Сп3л!A20</f>
        <v>Антонян Ваге</v>
      </c>
      <c r="C43" s="16"/>
      <c r="D43" s="23"/>
      <c r="E43" s="16"/>
      <c r="F43" s="23"/>
      <c r="G43" s="16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16"/>
      <c r="B44" s="16"/>
      <c r="C44" s="16"/>
      <c r="D44" s="19">
        <v>27</v>
      </c>
      <c r="E44" s="20" t="s">
        <v>49</v>
      </c>
      <c r="F44" s="23"/>
      <c r="G44" s="16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17">
        <v>11</v>
      </c>
      <c r="B45" s="18" t="str">
        <f>Сп3л!A17</f>
        <v>Чикреев Денис</v>
      </c>
      <c r="C45" s="16"/>
      <c r="D45" s="23"/>
      <c r="E45" s="23"/>
      <c r="F45" s="23"/>
      <c r="G45" s="16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16"/>
      <c r="B46" s="19">
        <v>11</v>
      </c>
      <c r="C46" s="20" t="s">
        <v>57</v>
      </c>
      <c r="D46" s="23"/>
      <c r="E46" s="23"/>
      <c r="F46" s="23"/>
      <c r="G46" s="16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17">
        <v>22</v>
      </c>
      <c r="B47" s="22" t="str">
        <f>Сп3л!A28</f>
        <v>_</v>
      </c>
      <c r="C47" s="23"/>
      <c r="D47" s="23"/>
      <c r="E47" s="23"/>
      <c r="F47" s="23"/>
      <c r="G47" s="16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16"/>
      <c r="B48" s="16"/>
      <c r="C48" s="19">
        <v>22</v>
      </c>
      <c r="D48" s="24" t="s">
        <v>57</v>
      </c>
      <c r="E48" s="23"/>
      <c r="F48" s="23"/>
      <c r="G48" s="16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17">
        <v>27</v>
      </c>
      <c r="B49" s="18" t="str">
        <f>Сп3л!A33</f>
        <v>_</v>
      </c>
      <c r="C49" s="23"/>
      <c r="D49" s="16"/>
      <c r="E49" s="23"/>
      <c r="F49" s="23"/>
      <c r="G49" s="1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16"/>
      <c r="B50" s="19">
        <v>12</v>
      </c>
      <c r="C50" s="24" t="s">
        <v>52</v>
      </c>
      <c r="D50" s="16"/>
      <c r="E50" s="23"/>
      <c r="F50" s="23"/>
      <c r="G50" s="16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17">
        <v>6</v>
      </c>
      <c r="B51" s="22" t="str">
        <f>Сп3л!A12</f>
        <v>Набиуллин Ильдар</v>
      </c>
      <c r="C51" s="16"/>
      <c r="D51" s="16"/>
      <c r="E51" s="23"/>
      <c r="F51" s="23"/>
      <c r="G51" s="16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16"/>
      <c r="B52" s="16"/>
      <c r="C52" s="16"/>
      <c r="D52" s="16"/>
      <c r="E52" s="19">
        <v>30</v>
      </c>
      <c r="F52" s="24" t="s">
        <v>49</v>
      </c>
      <c r="G52" s="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17">
        <v>7</v>
      </c>
      <c r="B53" s="18" t="str">
        <f>Сп3л!A13</f>
        <v>Савинов Леонид</v>
      </c>
      <c r="C53" s="16"/>
      <c r="D53" s="16"/>
      <c r="E53" s="23"/>
      <c r="F53" s="16"/>
      <c r="G53" s="16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16"/>
      <c r="B54" s="19">
        <v>13</v>
      </c>
      <c r="C54" s="20" t="s">
        <v>53</v>
      </c>
      <c r="D54" s="16"/>
      <c r="E54" s="23"/>
      <c r="F54" s="16"/>
      <c r="G54" s="1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17">
        <v>26</v>
      </c>
      <c r="B55" s="22" t="str">
        <f>Сп3л!A32</f>
        <v>_</v>
      </c>
      <c r="C55" s="23"/>
      <c r="D55" s="16"/>
      <c r="E55" s="23"/>
      <c r="F55" s="16"/>
      <c r="G55" s="16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16"/>
      <c r="B56" s="16"/>
      <c r="C56" s="19">
        <v>23</v>
      </c>
      <c r="D56" s="20" t="s">
        <v>53</v>
      </c>
      <c r="E56" s="23"/>
      <c r="F56" s="32">
        <v>-31</v>
      </c>
      <c r="G56" s="18" t="str">
        <f>IF(G36=F20,F52,IF(G36=F52,F20,0))</f>
        <v>Запольских Алена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17">
        <v>23</v>
      </c>
      <c r="B57" s="18" t="str">
        <f>Сп3л!A29</f>
        <v>_</v>
      </c>
      <c r="C57" s="23"/>
      <c r="D57" s="23"/>
      <c r="E57" s="23"/>
      <c r="F57" s="16"/>
      <c r="G57" s="34" t="s">
        <v>20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16"/>
      <c r="B58" s="19">
        <v>14</v>
      </c>
      <c r="C58" s="24" t="s">
        <v>56</v>
      </c>
      <c r="D58" s="23"/>
      <c r="E58" s="23"/>
      <c r="F58" s="16"/>
      <c r="G58" s="16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17">
        <v>10</v>
      </c>
      <c r="B59" s="22" t="str">
        <f>Сп3л!A16</f>
        <v>Даць Владислав</v>
      </c>
      <c r="C59" s="16"/>
      <c r="D59" s="23"/>
      <c r="E59" s="23"/>
      <c r="F59" s="16"/>
      <c r="G59" s="1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16"/>
      <c r="B60" s="16"/>
      <c r="C60" s="16"/>
      <c r="D60" s="19">
        <v>28</v>
      </c>
      <c r="E60" s="24" t="s">
        <v>61</v>
      </c>
      <c r="F60" s="16"/>
      <c r="G60" s="16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17">
        <v>15</v>
      </c>
      <c r="B61" s="18" t="str">
        <f>Сп3л!A21</f>
        <v>Смирнов Андрей</v>
      </c>
      <c r="C61" s="16"/>
      <c r="D61" s="23"/>
      <c r="E61" s="16"/>
      <c r="F61" s="16"/>
      <c r="G61" s="16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16"/>
      <c r="B62" s="19">
        <v>15</v>
      </c>
      <c r="C62" s="20" t="s">
        <v>61</v>
      </c>
      <c r="D62" s="23"/>
      <c r="E62" s="17">
        <v>-58</v>
      </c>
      <c r="F62" s="18" t="str">
        <f>IF(3л2с!H14=3л2с!G10,3л2с!G18,IF(3л2с!H14=3л2с!G18,3л2с!G10,0))</f>
        <v>Смирнов Андрей</v>
      </c>
      <c r="G62" s="16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17">
        <v>18</v>
      </c>
      <c r="B63" s="22" t="str">
        <f>Сп3л!A24</f>
        <v>_</v>
      </c>
      <c r="C63" s="23"/>
      <c r="D63" s="23"/>
      <c r="E63" s="16"/>
      <c r="F63" s="19">
        <v>61</v>
      </c>
      <c r="G63" s="20" t="s">
        <v>61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16"/>
      <c r="B64" s="16"/>
      <c r="C64" s="19">
        <v>24</v>
      </c>
      <c r="D64" s="24" t="s">
        <v>61</v>
      </c>
      <c r="E64" s="17">
        <v>-59</v>
      </c>
      <c r="F64" s="22" t="str">
        <f>IF(3л2с!H30=3л2с!G26,3л2с!G34,IF(3л2с!H30=3л2с!G34,3л2с!G26,0))</f>
        <v>Габдуллин Азат</v>
      </c>
      <c r="G64" s="34" t="s">
        <v>23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17">
        <v>31</v>
      </c>
      <c r="B65" s="18" t="str">
        <f>Сп3л!A37</f>
        <v>_</v>
      </c>
      <c r="C65" s="23"/>
      <c r="D65" s="16"/>
      <c r="E65" s="16"/>
      <c r="F65" s="17">
        <v>-61</v>
      </c>
      <c r="G65" s="18" t="str">
        <f>IF(G63=F62,F64,IF(G63=F64,F62,0))</f>
        <v>Габдуллин Азат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16"/>
      <c r="B66" s="19">
        <v>16</v>
      </c>
      <c r="C66" s="24" t="s">
        <v>48</v>
      </c>
      <c r="D66" s="16"/>
      <c r="E66" s="16"/>
      <c r="F66" s="16"/>
      <c r="G66" s="34" t="s">
        <v>24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17">
        <v>2</v>
      </c>
      <c r="B67" s="22" t="str">
        <f>Сп3л!A8</f>
        <v>Гилемханова Дина</v>
      </c>
      <c r="C67" s="16"/>
      <c r="D67" s="16"/>
      <c r="E67" s="17">
        <v>-56</v>
      </c>
      <c r="F67" s="18" t="str">
        <f>IF(3л2с!G10=3л2с!F6,3л2с!F14,IF(3л2с!G10=3л2с!F14,3л2с!F6,0))</f>
        <v>Зверс Виктория</v>
      </c>
      <c r="G67" s="1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53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17">
        <v>-52</v>
      </c>
      <c r="B69" s="18" t="str">
        <f>IF(3л2с!F6=3л2с!E4,3л2с!E8,IF(3л2с!F6=3л2с!E8,3л2с!E4,0))</f>
        <v>Турбовец Владислав</v>
      </c>
      <c r="C69" s="16"/>
      <c r="D69" s="16"/>
      <c r="E69" s="17">
        <v>-57</v>
      </c>
      <c r="F69" s="22" t="str">
        <f>IF(3л2с!G26=3л2с!F22,3л2с!F30,IF(3л2с!G26=3л2с!F30,3л2с!F22,0))</f>
        <v>Савинов Леонид</v>
      </c>
      <c r="G69" s="34" t="s">
        <v>26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16"/>
      <c r="B70" s="19">
        <v>63</v>
      </c>
      <c r="C70" s="20" t="s">
        <v>54</v>
      </c>
      <c r="D70" s="16"/>
      <c r="E70" s="16"/>
      <c r="F70" s="17">
        <v>-62</v>
      </c>
      <c r="G70" s="18" t="str">
        <f>IF(G68=F67,F69,IF(G68=F69,F67,0))</f>
        <v>Зверс Виктория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17">
        <v>-53</v>
      </c>
      <c r="B71" s="22" t="str">
        <f>IF(3л2с!F14=3л2с!E12,3л2с!E16,IF(3л2с!F14=3л2с!E16,3л2с!E12,0))</f>
        <v>Набиуллин Ильдар</v>
      </c>
      <c r="C71" s="23"/>
      <c r="D71" s="28"/>
      <c r="E71" s="16"/>
      <c r="F71" s="16"/>
      <c r="G71" s="34" t="s">
        <v>28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16"/>
      <c r="B72" s="16"/>
      <c r="C72" s="19">
        <v>65</v>
      </c>
      <c r="D72" s="20" t="s">
        <v>57</v>
      </c>
      <c r="E72" s="17">
        <v>-63</v>
      </c>
      <c r="F72" s="18" t="str">
        <f>IF(C70=B69,B71,IF(C70=B71,B69,0))</f>
        <v>Набиуллин Ильдар</v>
      </c>
      <c r="G72" s="16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17">
        <v>-54</v>
      </c>
      <c r="B73" s="18" t="str">
        <f>IF(3л2с!F22=3л2с!E20,3л2с!E24,IF(3л2с!F22=3л2с!E24,3л2с!E20,0))</f>
        <v>Чикреев Денис</v>
      </c>
      <c r="C73" s="23"/>
      <c r="D73" s="36" t="s">
        <v>25</v>
      </c>
      <c r="E73" s="16"/>
      <c r="F73" s="19">
        <v>66</v>
      </c>
      <c r="G73" s="20" t="s">
        <v>55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16"/>
      <c r="B74" s="19">
        <v>64</v>
      </c>
      <c r="C74" s="24" t="s">
        <v>57</v>
      </c>
      <c r="D74" s="35"/>
      <c r="E74" s="17">
        <v>-64</v>
      </c>
      <c r="F74" s="22" t="str">
        <f>IF(C74=B73,B75,IF(C74=B75,B73,0))</f>
        <v>Муллакильдина Регина</v>
      </c>
      <c r="G74" s="34" t="s">
        <v>29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17">
        <v>-55</v>
      </c>
      <c r="B75" s="22" t="str">
        <f>IF(3л2с!F30=3л2с!E28,3л2с!E32,IF(3л2с!F30=3л2с!E32,3л2с!E28,0))</f>
        <v>Муллакильдина Регина</v>
      </c>
      <c r="C75" s="17">
        <v>-65</v>
      </c>
      <c r="D75" s="18" t="str">
        <f>IF(D72=C70,C74,IF(D72=C74,C70,0))</f>
        <v>Турбовец Владислав</v>
      </c>
      <c r="E75" s="16"/>
      <c r="F75" s="17">
        <v>-66</v>
      </c>
      <c r="G75" s="18" t="str">
        <f>IF(G73=F72,F74,IF(G73=F74,F72,0))</f>
        <v>Набиуллин Ильдар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16"/>
      <c r="B76" s="16"/>
      <c r="C76" s="16"/>
      <c r="D76" s="34" t="s">
        <v>27</v>
      </c>
      <c r="E76" s="16"/>
      <c r="F76" s="16"/>
      <c r="G76" s="34" t="s">
        <v>30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2011-12-04T18:06:23Z</dcterms:modified>
  <cp:category/>
  <cp:version/>
  <cp:contentType/>
  <cp:contentStatus/>
</cp:coreProperties>
</file>